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jan-19\"/>
    </mc:Choice>
  </mc:AlternateContent>
  <bookViews>
    <workbookView xWindow="120" yWindow="60" windowWidth="10200" windowHeight="9240" tabRatio="725"/>
  </bookViews>
  <sheets>
    <sheet name="Concessionária" sheetId="18" r:id="rId1"/>
  </sheets>
  <definedNames>
    <definedName name="_xlnm._FilterDatabase" localSheetId="0" hidden="1">Concessionária!$A$6:$CA$18</definedName>
    <definedName name="_xlnm.Print_Area" localSheetId="0">Concessionária!$B$2:$BX$32</definedName>
    <definedName name="IMPRI">#REF!</definedName>
    <definedName name="_xlnm.Print_Titles" localSheetId="0">Concessionária!$C:$L,Concessionária!$1:$6</definedName>
  </definedNames>
  <calcPr calcId="152511"/>
</workbook>
</file>

<file path=xl/calcChain.xml><?xml version="1.0" encoding="utf-8"?>
<calcChain xmlns="http://schemas.openxmlformats.org/spreadsheetml/2006/main">
  <c r="BG47" i="18" l="1"/>
  <c r="BD47" i="18"/>
  <c r="BE46" i="18"/>
  <c r="BF46" i="18"/>
  <c r="BG46" i="18"/>
  <c r="BH46" i="18"/>
  <c r="BI46" i="18"/>
  <c r="BJ46" i="18"/>
  <c r="BK46" i="18"/>
  <c r="BL46" i="18"/>
  <c r="BM46" i="18"/>
  <c r="BN46" i="18"/>
  <c r="BO46" i="18"/>
  <c r="BP46" i="18"/>
  <c r="BQ46" i="18"/>
  <c r="BR46" i="18"/>
  <c r="BD46" i="18"/>
  <c r="BE45" i="18"/>
  <c r="BF45" i="18"/>
  <c r="BG45" i="18"/>
  <c r="BH45" i="18"/>
  <c r="BI45" i="18"/>
  <c r="BJ45" i="18"/>
  <c r="BK45" i="18"/>
  <c r="BL45" i="18"/>
  <c r="BM45" i="18"/>
  <c r="BN45" i="18"/>
  <c r="BO45" i="18"/>
  <c r="BP45" i="18"/>
  <c r="BQ45" i="18"/>
  <c r="BR45" i="18"/>
  <c r="BD45" i="18"/>
  <c r="BE56" i="18"/>
  <c r="BF56" i="18"/>
  <c r="BG56" i="18"/>
  <c r="BH56" i="18"/>
  <c r="BI56" i="18"/>
  <c r="BJ56" i="18"/>
  <c r="BK56" i="18"/>
  <c r="BL56" i="18"/>
  <c r="BM56" i="18"/>
  <c r="BN56" i="18"/>
  <c r="BO56" i="18"/>
  <c r="BP56" i="18"/>
  <c r="BQ56" i="18"/>
  <c r="BR56" i="18"/>
  <c r="BD56" i="18"/>
  <c r="BE55" i="18"/>
  <c r="BF55" i="18"/>
  <c r="BG55" i="18"/>
  <c r="BH55" i="18"/>
  <c r="BI55" i="18"/>
  <c r="BJ55" i="18"/>
  <c r="BK55" i="18"/>
  <c r="BL55" i="18"/>
  <c r="BM55" i="18"/>
  <c r="BN55" i="18"/>
  <c r="BO55" i="18"/>
  <c r="BP55" i="18"/>
  <c r="BQ55" i="18"/>
  <c r="BR55" i="18"/>
  <c r="BD55" i="18"/>
  <c r="BE65" i="18"/>
  <c r="BF65" i="18"/>
  <c r="BG65" i="18"/>
  <c r="BH65" i="18"/>
  <c r="BI65" i="18"/>
  <c r="BJ65" i="18"/>
  <c r="BK65" i="18"/>
  <c r="BL65" i="18"/>
  <c r="BM65" i="18"/>
  <c r="BN65" i="18"/>
  <c r="BO65" i="18"/>
  <c r="BP65" i="18"/>
  <c r="BQ65" i="18"/>
  <c r="BR65" i="18"/>
  <c r="BD65" i="18"/>
  <c r="BE64" i="18"/>
  <c r="BF64" i="18"/>
  <c r="BG64" i="18"/>
  <c r="BH64" i="18"/>
  <c r="BI64" i="18"/>
  <c r="BJ64" i="18"/>
  <c r="BK64" i="18"/>
  <c r="BL64" i="18"/>
  <c r="BM64" i="18"/>
  <c r="BN64" i="18"/>
  <c r="BO64" i="18"/>
  <c r="BP64" i="18"/>
  <c r="BQ64" i="18"/>
  <c r="BR64" i="18"/>
  <c r="BD64" i="18"/>
  <c r="BW15" i="18"/>
  <c r="BW13" i="18"/>
  <c r="H15" i="18"/>
  <c r="H17" i="18"/>
  <c r="H11" i="18"/>
  <c r="H13" i="18"/>
  <c r="BV13" i="18" l="1"/>
  <c r="BV14" i="18"/>
  <c r="BV15" i="18"/>
  <c r="BV16" i="18"/>
  <c r="E9" i="18"/>
  <c r="E11" i="18"/>
  <c r="E13" i="18"/>
  <c r="E15" i="18"/>
  <c r="E17" i="18"/>
  <c r="E7" i="18"/>
  <c r="BV18" i="18"/>
  <c r="BV17" i="18"/>
  <c r="AE66" i="18" l="1"/>
  <c r="AE67" i="18" s="1"/>
  <c r="BM66" i="18"/>
  <c r="BM67" i="18" s="1"/>
  <c r="BJ66" i="18"/>
  <c r="BJ67" i="18" s="1"/>
  <c r="BG66" i="18"/>
  <c r="BG67" i="18" s="1"/>
  <c r="AE57" i="18"/>
  <c r="AE58" i="18" s="1"/>
  <c r="BJ57" i="18"/>
  <c r="BJ58" i="18" s="1"/>
  <c r="AE47" i="18"/>
  <c r="AE48" i="18" s="1"/>
  <c r="BD66" i="18" l="1"/>
  <c r="BD67" i="18" s="1"/>
  <c r="BP66" i="18"/>
  <c r="BP67" i="18" s="1"/>
  <c r="BG57" i="18"/>
  <c r="BG58" i="18" s="1"/>
  <c r="BM57" i="18"/>
  <c r="BM58" i="18" s="1"/>
  <c r="BD57" i="18"/>
  <c r="BD58" i="18" s="1"/>
  <c r="BP57" i="18"/>
  <c r="BP58" i="18" s="1"/>
  <c r="BJ47" i="18"/>
  <c r="BJ48" i="18" s="1"/>
  <c r="BG48" i="18"/>
  <c r="BM47" i="18"/>
  <c r="BM48" i="18" s="1"/>
  <c r="BD48" i="18"/>
  <c r="BP47" i="18"/>
  <c r="BP48" i="18" s="1"/>
  <c r="BV11" i="18" l="1"/>
  <c r="BV12" i="18" l="1"/>
  <c r="BV9" i="18" l="1"/>
  <c r="BV10" i="18"/>
  <c r="BV8" i="18"/>
  <c r="BV7" i="18"/>
  <c r="AN36" i="18" l="1"/>
  <c r="AO36" i="18"/>
  <c r="AP36" i="18"/>
  <c r="AQ36" i="18"/>
  <c r="AR36" i="18"/>
  <c r="AS36" i="18"/>
  <c r="AT36" i="18"/>
  <c r="AU36" i="18"/>
  <c r="AV36" i="18"/>
  <c r="AW36" i="18"/>
  <c r="AX36" i="18"/>
  <c r="AY36" i="18"/>
  <c r="AZ36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AM37" i="18"/>
  <c r="AM36" i="18"/>
  <c r="AL38" i="18" l="1"/>
  <c r="AL39" i="18" s="1"/>
  <c r="AU38" i="18"/>
  <c r="AU39" i="18" s="1"/>
  <c r="AX38" i="18"/>
  <c r="AX39" i="18" s="1"/>
  <c r="AR38" i="18"/>
  <c r="AR39" i="18" s="1"/>
  <c r="AO38" i="18"/>
  <c r="AO39" i="18" s="1"/>
  <c r="BX7" i="18" l="1"/>
  <c r="AP30" i="18" l="1"/>
  <c r="AO30" i="18"/>
  <c r="AN30" i="18"/>
  <c r="AM30" i="18" l="1"/>
  <c r="AL30" i="18"/>
  <c r="AK30" i="18"/>
  <c r="AI29" i="18" l="1"/>
  <c r="AJ29" i="18"/>
  <c r="AK29" i="18"/>
  <c r="AL29" i="18"/>
  <c r="AM29" i="18"/>
  <c r="AI22" i="18"/>
  <c r="AJ22" i="18"/>
  <c r="AK22" i="18"/>
  <c r="AL22" i="18"/>
  <c r="AM22" i="18"/>
  <c r="AN29" i="18"/>
  <c r="AO29" i="18"/>
  <c r="AP29" i="18"/>
  <c r="AP23" i="18"/>
  <c r="AP22" i="18"/>
  <c r="AK23" i="18"/>
  <c r="AL23" i="18"/>
  <c r="AM23" i="18"/>
  <c r="AN23" i="18"/>
  <c r="AO23" i="18"/>
  <c r="AN22" i="18"/>
  <c r="AO22" i="18"/>
  <c r="AI30" i="18"/>
  <c r="AJ30" i="18"/>
  <c r="AH30" i="18"/>
  <c r="AH29" i="18"/>
  <c r="AH23" i="18"/>
  <c r="AI23" i="18"/>
  <c r="AJ23" i="18"/>
  <c r="AH22" i="18"/>
  <c r="AK31" i="18" l="1"/>
  <c r="AH31" i="18"/>
  <c r="AH32" i="18" s="1"/>
  <c r="AN24" i="18"/>
  <c r="AN25" i="18" s="1"/>
  <c r="AK24" i="18"/>
  <c r="AK25" i="18" s="1"/>
  <c r="AH24" i="18"/>
  <c r="AN31" i="18"/>
  <c r="H9" i="18"/>
  <c r="AE38" i="18" l="1"/>
  <c r="AE39" i="18" s="1"/>
  <c r="AK32" i="18"/>
  <c r="BX9" i="18"/>
  <c r="BX11" i="18"/>
  <c r="BX13" i="18"/>
  <c r="BX15" i="18"/>
  <c r="BX17" i="18"/>
  <c r="BW7" i="18"/>
  <c r="BW17" i="18" l="1"/>
  <c r="AH25" i="18" l="1"/>
  <c r="BW11" i="18"/>
  <c r="BW9" i="18"/>
  <c r="AN32" i="18" l="1"/>
  <c r="H7" i="18"/>
</calcChain>
</file>

<file path=xl/sharedStrings.xml><?xml version="1.0" encoding="utf-8"?>
<sst xmlns="http://schemas.openxmlformats.org/spreadsheetml/2006/main" count="295" uniqueCount="83">
  <si>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</si>
  <si>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</si>
  <si>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</si>
  <si>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</si>
  <si>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</si>
  <si>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</si>
  <si>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</si>
  <si>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</si>
  <si>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</si>
  <si>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</si>
  <si>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</si>
  <si>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</si>
  <si>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</si>
  <si>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</si>
  <si>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</si>
  <si>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</si>
  <si>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</si>
  <si>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</si>
  <si>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</si>
  <si>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</si>
  <si>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</si>
  <si>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2016 (% DE EXECUÇÃO)</t>
  </si>
  <si>
    <t>APROVADO</t>
  </si>
  <si>
    <t>NÃO SE APLICA</t>
  </si>
  <si>
    <t>Duração da obra (dias)</t>
  </si>
  <si>
    <t>Data de Início (dd/mm/aaaa)</t>
  </si>
  <si>
    <t>Data de Conclusão (dd/mm/aaaa)</t>
  </si>
  <si>
    <t>ANO 8 - 2015 (% DE EXECUÇÃO)</t>
  </si>
  <si>
    <t>ANO 9 - 2016 (% DE EXECUÇÃO)</t>
  </si>
  <si>
    <t>Trimestre 1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</si>
  <si>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</si>
  <si>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</si>
  <si>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</si>
  <si>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</si>
  <si>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</si>
  <si>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</si>
  <si>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</si>
  <si>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</si>
  <si>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</si>
  <si>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</si>
  <si>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Executado</t>
  </si>
  <si>
    <t>Inexecução</t>
  </si>
  <si>
    <t>Trimestre 2</t>
  </si>
  <si>
    <t>DEZ</t>
  </si>
  <si>
    <t>JAN</t>
  </si>
  <si>
    <t>FEV</t>
  </si>
  <si>
    <t>Trimestre 3</t>
  </si>
  <si>
    <t>Trimestre 4</t>
  </si>
  <si>
    <t>Trimestre 5</t>
  </si>
  <si>
    <t xml:space="preserve">% acumulado </t>
  </si>
  <si>
    <t>% Previsto e Executado no TAC</t>
  </si>
  <si>
    <t>% total executado</t>
  </si>
  <si>
    <t>ANO 10 - 2017 (% DE EXECUÇÃO)</t>
  </si>
  <si>
    <t>2018 (% DE EXECUÇÃO)</t>
  </si>
  <si>
    <t>ANO 11 - 2018 (% DE EXECUÇÃO)</t>
  </si>
  <si>
    <t>FIM DO TAC</t>
  </si>
  <si>
    <t>2019 (% DE EXECUÇÃO)</t>
  </si>
  <si>
    <t>ANO 12 - 2019 (% DE EXECUÇÃO)</t>
  </si>
  <si>
    <t>2020 (% DE EXECUÇÃO)</t>
  </si>
  <si>
    <t>Obras Anexo III</t>
  </si>
  <si>
    <t>ACOMPANHAMENTO TRIMESTRAL</t>
  </si>
  <si>
    <t>OBRA 1</t>
  </si>
  <si>
    <t>ANEXO VI - Plano de Ação</t>
  </si>
  <si>
    <t>OBRA 2</t>
  </si>
  <si>
    <t>OBRA 3</t>
  </si>
  <si>
    <t>OAE MIRINGUAVA NORTE km 617+950, BR 376/PR Extensão: 30m, 2 faixas</t>
  </si>
  <si>
    <t>617+950</t>
  </si>
  <si>
    <t>OAE MIRINGUAVA SUL km 617+950, BR 376/PR Extensão: 30m, 2 faixas</t>
  </si>
  <si>
    <t>ANO 9 - 2017 (% DE EXECUÇÃO)</t>
  </si>
  <si>
    <t>CONCESSIONÁRIA AUTOPISTA LITORAL SUL</t>
  </si>
  <si>
    <t>OAE BELA CRUZ - MARGINAL NORTE - km 147+2, BR 101/SC Extensão: 25,7m, 2 faixas</t>
  </si>
  <si>
    <t>147+200</t>
  </si>
  <si>
    <t>CAIXA DE ESCAPE - km 667+300, BR-376/PR</t>
  </si>
  <si>
    <t>667+300</t>
  </si>
  <si>
    <t>OAE  CANAL ITAJAÍ MIRIM - RUA LATERAL PISTA NORTE  - km 119+510, BR-101/SC</t>
  </si>
  <si>
    <t>119+510</t>
  </si>
  <si>
    <t>OAE  RIO CAMBORIÚ - MARGINAL NORTE  - km 135+300, BR-101/SC</t>
  </si>
  <si>
    <t>135+300</t>
  </si>
  <si>
    <t>OBRA 4</t>
  </si>
  <si>
    <t>Atualizado até dezembro/2018</t>
  </si>
  <si>
    <t>\</t>
  </si>
  <si>
    <t>OBRA 5</t>
  </si>
  <si>
    <t>OBRA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</si>
</sst>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1"/>
      <name val="Arial"/>
      <family val="2"/>
    </font>
    <font>
      <b/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9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10" fontId="33" fillId="25" borderId="0" xfId="128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26" fillId="25" borderId="0" xfId="0" applyNumberFormat="1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 wrapText="1"/>
    </xf>
    <xf numFmtId="10" fontId="26" fillId="25" borderId="13" xfId="0" applyNumberFormat="1" applyFont="1" applyFill="1" applyBorder="1" applyAlignment="1">
      <alignment horizontal="center" vertical="center"/>
    </xf>
    <xf numFmtId="10" fontId="26" fillId="25" borderId="19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10" fontId="26" fillId="25" borderId="0" xfId="0" applyNumberFormat="1" applyFont="1" applyFill="1" applyBorder="1" applyAlignment="1">
      <alignment vertical="center"/>
    </xf>
    <xf numFmtId="10" fontId="31" fillId="29" borderId="47" xfId="0" applyNumberFormat="1" applyFont="1" applyFill="1" applyBorder="1" applyAlignment="1">
      <alignment horizontal="center"/>
    </xf>
    <xf numFmtId="10" fontId="31" fillId="29" borderId="48" xfId="0" applyNumberFormat="1" applyFont="1" applyFill="1" applyBorder="1" applyAlignment="1">
      <alignment horizontal="center"/>
    </xf>
    <xf numFmtId="10" fontId="34" fillId="25" borderId="14" xfId="0" applyNumberFormat="1" applyFont="1" applyFill="1" applyBorder="1" applyAlignment="1">
      <alignment horizontal="center" vertical="center"/>
    </xf>
    <xf numFmtId="10" fontId="26" fillId="25" borderId="14" xfId="0" applyNumberFormat="1" applyFont="1" applyFill="1" applyBorder="1" applyAlignment="1">
      <alignment horizontal="center" vertical="center"/>
    </xf>
    <xf numFmtId="1" fontId="28" fillId="30" borderId="34" xfId="0" applyNumberFormat="1" applyFont="1" applyFill="1" applyBorder="1" applyAlignment="1">
      <alignment horizontal="center" vertical="center" wrapText="1"/>
    </xf>
    <xf numFmtId="10" fontId="35" fillId="25" borderId="38" xfId="128" applyNumberFormat="1" applyFont="1" applyFill="1" applyBorder="1" applyAlignment="1">
      <alignment horizontal="center" vertical="center"/>
    </xf>
    <xf numFmtId="10" fontId="36" fillId="25" borderId="13" xfId="128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1" fontId="26" fillId="25" borderId="0" xfId="0" applyNumberFormat="1" applyFont="1" applyFill="1" applyBorder="1" applyAlignment="1">
      <alignment vertical="center"/>
    </xf>
    <xf numFmtId="1" fontId="0" fillId="0" borderId="0" xfId="0" applyNumberFormat="1"/>
    <xf numFmtId="10" fontId="26" fillId="25" borderId="0" xfId="0" applyNumberFormat="1" applyFont="1" applyFill="1" applyBorder="1"/>
    <xf numFmtId="0" fontId="38" fillId="0" borderId="0" xfId="0" applyFont="1" applyBorder="1" applyAlignment="1">
      <alignment vertical="center"/>
    </xf>
    <xf numFmtId="1" fontId="28" fillId="30" borderId="26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51" xfId="0" applyNumberFormat="1" applyFont="1" applyFill="1" applyBorder="1" applyAlignment="1">
      <alignment horizontal="center" vertical="center" wrapText="1"/>
    </xf>
    <xf numFmtId="1" fontId="28" fillId="30" borderId="27" xfId="0" applyNumberFormat="1" applyFont="1" applyFill="1" applyBorder="1" applyAlignment="1">
      <alignment horizontal="center" vertical="center" wrapText="1"/>
    </xf>
    <xf numFmtId="1" fontId="28" fillId="30" borderId="30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" fontId="28" fillId="30" borderId="55" xfId="0" applyNumberFormat="1" applyFont="1" applyFill="1" applyBorder="1" applyAlignment="1">
      <alignment horizontal="center" vertical="center" wrapText="1"/>
    </xf>
    <xf numFmtId="1" fontId="28" fillId="30" borderId="16" xfId="0" applyNumberFormat="1" applyFont="1" applyFill="1" applyBorder="1" applyAlignment="1">
      <alignment horizontal="center" vertical="center" wrapText="1"/>
    </xf>
    <xf numFmtId="1" fontId="28" fillId="30" borderId="17" xfId="0" applyNumberFormat="1" applyFont="1" applyFill="1" applyBorder="1" applyAlignment="1">
      <alignment horizontal="center" vertical="center" wrapText="1"/>
    </xf>
    <xf numFmtId="1" fontId="28" fillId="30" borderId="18" xfId="0" applyNumberFormat="1" applyFont="1" applyFill="1" applyBorder="1" applyAlignment="1">
      <alignment horizontal="center" vertical="center" wrapText="1"/>
    </xf>
    <xf numFmtId="1" fontId="28" fillId="30" borderId="31" xfId="0" applyNumberFormat="1" applyFont="1" applyFill="1" applyBorder="1" applyAlignment="1">
      <alignment horizontal="center" vertical="center" wrapText="1"/>
    </xf>
    <xf numFmtId="1" fontId="28" fillId="30" borderId="24" xfId="0" applyNumberFormat="1" applyFont="1" applyFill="1" applyBorder="1" applyAlignment="1">
      <alignment horizontal="center" vertical="center" wrapText="1"/>
    </xf>
    <xf numFmtId="3" fontId="32" fillId="25" borderId="16" xfId="0" applyNumberFormat="1" applyFont="1" applyFill="1" applyBorder="1" applyAlignment="1">
      <alignment horizontal="center" vertical="center" wrapText="1"/>
    </xf>
    <xf numFmtId="3" fontId="32" fillId="25" borderId="25" xfId="0" applyNumberFormat="1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34" fillId="25" borderId="53" xfId="0" applyFont="1" applyFill="1" applyBorder="1" applyAlignment="1">
      <alignment horizontal="center" vertical="center"/>
    </xf>
    <xf numFmtId="3" fontId="32" fillId="25" borderId="53" xfId="0" applyNumberFormat="1" applyFont="1" applyFill="1" applyBorder="1" applyAlignment="1">
      <alignment horizontal="center" vertical="center" wrapText="1"/>
    </xf>
    <xf numFmtId="10" fontId="41" fillId="0" borderId="16" xfId="128" applyNumberFormat="1" applyFont="1" applyFill="1" applyBorder="1" applyAlignment="1">
      <alignment horizontal="center" vertical="center"/>
    </xf>
    <xf numFmtId="10" fontId="41" fillId="0" borderId="17" xfId="128" applyNumberFormat="1" applyFont="1" applyFill="1" applyBorder="1" applyAlignment="1">
      <alignment horizontal="center" vertical="center"/>
    </xf>
    <xf numFmtId="10" fontId="41" fillId="25" borderId="16" xfId="128" applyNumberFormat="1" applyFont="1" applyFill="1" applyBorder="1" applyAlignment="1">
      <alignment horizontal="center" vertical="center"/>
    </xf>
    <xf numFmtId="10" fontId="41" fillId="25" borderId="17" xfId="128" applyNumberFormat="1" applyFont="1" applyFill="1" applyBorder="1" applyAlignment="1">
      <alignment horizontal="center" vertical="center"/>
    </xf>
    <xf numFmtId="10" fontId="41" fillId="25" borderId="13" xfId="128" applyNumberFormat="1" applyFont="1" applyFill="1" applyBorder="1" applyAlignment="1">
      <alignment horizontal="center" vertical="center"/>
    </xf>
    <xf numFmtId="10" fontId="41" fillId="0" borderId="52" xfId="128" applyNumberFormat="1" applyFont="1" applyFill="1" applyBorder="1" applyAlignment="1">
      <alignment horizontal="center" vertical="center"/>
    </xf>
    <xf numFmtId="10" fontId="41" fillId="0" borderId="25" xfId="128" applyNumberFormat="1" applyFont="1" applyFill="1" applyBorder="1" applyAlignment="1">
      <alignment horizontal="center" vertical="center"/>
    </xf>
    <xf numFmtId="10" fontId="41" fillId="0" borderId="26" xfId="128" applyNumberFormat="1" applyFont="1" applyFill="1" applyBorder="1" applyAlignment="1">
      <alignment horizontal="center" vertical="center"/>
    </xf>
    <xf numFmtId="10" fontId="41" fillId="25" borderId="25" xfId="128" applyNumberFormat="1" applyFont="1" applyFill="1" applyBorder="1" applyAlignment="1">
      <alignment horizontal="center" vertical="center"/>
    </xf>
    <xf numFmtId="10" fontId="41" fillId="25" borderId="26" xfId="128" applyNumberFormat="1" applyFont="1" applyFill="1" applyBorder="1" applyAlignment="1">
      <alignment horizontal="center" vertical="center"/>
    </xf>
    <xf numFmtId="10" fontId="41" fillId="25" borderId="30" xfId="128" applyNumberFormat="1" applyFont="1" applyFill="1" applyBorder="1" applyAlignment="1">
      <alignment horizontal="center" vertical="center"/>
    </xf>
    <xf numFmtId="10" fontId="41" fillId="0" borderId="13" xfId="128" applyNumberFormat="1" applyFont="1" applyFill="1" applyBorder="1" applyAlignment="1">
      <alignment vertical="center"/>
    </xf>
    <xf numFmtId="10" fontId="41" fillId="0" borderId="18" xfId="128" applyNumberFormat="1" applyFont="1" applyFill="1" applyBorder="1" applyAlignment="1">
      <alignment horizontal="center" vertical="center"/>
    </xf>
    <xf numFmtId="10" fontId="39" fillId="0" borderId="17" xfId="128" applyNumberFormat="1" applyFont="1" applyFill="1" applyBorder="1"/>
    <xf numFmtId="10" fontId="41" fillId="0" borderId="17" xfId="128" applyNumberFormat="1" applyFont="1" applyFill="1" applyBorder="1" applyAlignment="1">
      <alignment vertical="center"/>
    </xf>
    <xf numFmtId="10" fontId="41" fillId="25" borderId="17" xfId="128" applyNumberFormat="1" applyFont="1" applyFill="1" applyBorder="1" applyAlignment="1">
      <alignment vertical="center"/>
    </xf>
    <xf numFmtId="10" fontId="41" fillId="25" borderId="18" xfId="128" applyNumberFormat="1" applyFont="1" applyFill="1" applyBorder="1" applyAlignment="1">
      <alignment vertical="center"/>
    </xf>
    <xf numFmtId="10" fontId="41" fillId="25" borderId="13" xfId="128" applyNumberFormat="1" applyFont="1" applyFill="1" applyBorder="1" applyAlignment="1">
      <alignment vertical="center"/>
    </xf>
    <xf numFmtId="10" fontId="41" fillId="0" borderId="15" xfId="128" applyNumberFormat="1" applyFont="1" applyFill="1" applyBorder="1" applyAlignment="1">
      <alignment vertical="center"/>
    </xf>
    <xf numFmtId="10" fontId="41" fillId="0" borderId="16" xfId="128" applyNumberFormat="1" applyFont="1" applyFill="1" applyBorder="1" applyAlignment="1">
      <alignment vertical="center"/>
    </xf>
    <xf numFmtId="10" fontId="41" fillId="0" borderId="0" xfId="128" applyNumberFormat="1" applyFont="1" applyFill="1" applyAlignment="1">
      <alignment vertical="center"/>
    </xf>
    <xf numFmtId="10" fontId="41" fillId="0" borderId="27" xfId="128" applyNumberFormat="1" applyFont="1" applyFill="1" applyBorder="1" applyAlignment="1">
      <alignment horizontal="center" vertical="center"/>
    </xf>
    <xf numFmtId="10" fontId="41" fillId="0" borderId="26" xfId="128" applyNumberFormat="1" applyFont="1" applyFill="1" applyBorder="1" applyAlignment="1">
      <alignment vertical="center"/>
    </xf>
    <xf numFmtId="10" fontId="41" fillId="25" borderId="26" xfId="128" applyNumberFormat="1" applyFont="1" applyFill="1" applyBorder="1" applyAlignment="1">
      <alignment vertical="center"/>
    </xf>
    <xf numFmtId="10" fontId="41" fillId="25" borderId="27" xfId="128" applyNumberFormat="1" applyFont="1" applyFill="1" applyBorder="1" applyAlignment="1">
      <alignment vertical="center"/>
    </xf>
    <xf numFmtId="10" fontId="41" fillId="25" borderId="30" xfId="128" applyNumberFormat="1" applyFont="1" applyFill="1" applyBorder="1" applyAlignment="1">
      <alignment vertical="center"/>
    </xf>
    <xf numFmtId="10" fontId="41" fillId="25" borderId="25" xfId="128" applyNumberFormat="1" applyFont="1" applyFill="1" applyBorder="1" applyAlignment="1">
      <alignment vertical="center"/>
    </xf>
    <xf numFmtId="10" fontId="41" fillId="0" borderId="30" xfId="128" applyNumberFormat="1" applyFont="1" applyFill="1" applyBorder="1" applyAlignment="1">
      <alignment horizontal="center" vertical="center"/>
    </xf>
    <xf numFmtId="10" fontId="41" fillId="25" borderId="16" xfId="128" applyNumberFormat="1" applyFont="1" applyFill="1" applyBorder="1" applyAlignment="1">
      <alignment vertical="center"/>
    </xf>
    <xf numFmtId="10" fontId="41" fillId="25" borderId="28" xfId="128" applyNumberFormat="1" applyFont="1" applyFill="1" applyBorder="1" applyAlignment="1">
      <alignment vertical="center"/>
    </xf>
    <xf numFmtId="10" fontId="41" fillId="0" borderId="28" xfId="128" applyNumberFormat="1" applyFont="1" applyFill="1" applyBorder="1" applyAlignment="1">
      <alignment vertical="center"/>
    </xf>
    <xf numFmtId="10" fontId="41" fillId="0" borderId="52" xfId="128" applyNumberFormat="1" applyFont="1" applyFill="1" applyBorder="1" applyAlignment="1">
      <alignment vertical="center"/>
    </xf>
    <xf numFmtId="10" fontId="41" fillId="0" borderId="30" xfId="128" applyNumberFormat="1" applyFont="1" applyFill="1" applyBorder="1" applyAlignment="1">
      <alignment vertical="center"/>
    </xf>
    <xf numFmtId="0" fontId="42" fillId="25" borderId="0" xfId="0" applyFont="1" applyFill="1" applyAlignment="1">
      <alignment horizontal="center" vertical="center"/>
    </xf>
    <xf numFmtId="10" fontId="35" fillId="25" borderId="35" xfId="128" applyNumberFormat="1" applyFont="1" applyFill="1" applyBorder="1" applyAlignment="1">
      <alignment horizontal="center" vertical="center"/>
    </xf>
    <xf numFmtId="10" fontId="36" fillId="25" borderId="26" xfId="128" applyNumberFormat="1" applyFont="1" applyFill="1" applyBorder="1" applyAlignment="1">
      <alignment horizontal="center" vertical="center"/>
    </xf>
    <xf numFmtId="10" fontId="41" fillId="0" borderId="53" xfId="128" applyNumberFormat="1" applyFont="1" applyFill="1" applyBorder="1" applyAlignment="1">
      <alignment vertical="center"/>
    </xf>
    <xf numFmtId="10" fontId="41" fillId="0" borderId="18" xfId="128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0" fontId="26" fillId="25" borderId="56" xfId="0" applyNumberFormat="1" applyFont="1" applyFill="1" applyBorder="1" applyAlignment="1">
      <alignment horizontal="center" vertical="center"/>
    </xf>
    <xf numFmtId="10" fontId="26" fillId="25" borderId="53" xfId="0" applyNumberFormat="1" applyFont="1" applyFill="1" applyBorder="1" applyAlignment="1">
      <alignment horizontal="center" vertical="center"/>
    </xf>
    <xf numFmtId="10" fontId="34" fillId="25" borderId="56" xfId="0" applyNumberFormat="1" applyFont="1" applyFill="1" applyBorder="1" applyAlignment="1">
      <alignment horizontal="center" vertical="center"/>
    </xf>
    <xf numFmtId="10" fontId="34" fillId="25" borderId="53" xfId="0" applyNumberFormat="1" applyFont="1" applyFill="1" applyBorder="1" applyAlignment="1">
      <alignment horizontal="center" vertical="center"/>
    </xf>
    <xf numFmtId="10" fontId="34" fillId="25" borderId="57" xfId="0" applyNumberFormat="1" applyFont="1" applyFill="1" applyBorder="1" applyAlignment="1">
      <alignment horizontal="center" vertical="center"/>
    </xf>
    <xf numFmtId="10" fontId="26" fillId="25" borderId="57" xfId="0" applyNumberFormat="1" applyFont="1" applyFill="1" applyBorder="1" applyAlignment="1">
      <alignment horizontal="center" vertical="center"/>
    </xf>
    <xf numFmtId="10" fontId="41" fillId="25" borderId="27" xfId="128" applyNumberFormat="1" applyFont="1" applyFill="1" applyBorder="1" applyAlignment="1">
      <alignment horizontal="center" vertical="center"/>
    </xf>
    <xf numFmtId="10" fontId="41" fillId="25" borderId="18" xfId="128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10" fontId="26" fillId="25" borderId="58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/>
    <xf numFmtId="0" fontId="0" fillId="0" borderId="0" xfId="0" applyNumberFormat="1" applyFill="1" applyBorder="1" applyAlignment="1"/>
    <xf numFmtId="0" fontId="22" fillId="25" borderId="46" xfId="0" applyFont="1" applyFill="1" applyBorder="1" applyAlignment="1">
      <alignment vertical="center"/>
    </xf>
    <xf numFmtId="0" fontId="22" fillId="25" borderId="60" xfId="0" applyFont="1" applyFill="1" applyBorder="1" applyAlignment="1">
      <alignment vertical="center"/>
    </xf>
    <xf numFmtId="0" fontId="22" fillId="25" borderId="41" xfId="0" applyFont="1" applyFill="1" applyBorder="1" applyAlignment="1">
      <alignment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36" fillId="25" borderId="38" xfId="128" applyNumberFormat="1" applyFont="1" applyFill="1" applyBorder="1" applyAlignment="1">
      <alignment horizontal="center" vertical="center"/>
    </xf>
    <xf numFmtId="10" fontId="34" fillId="25" borderId="19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10" fontId="34" fillId="25" borderId="61" xfId="0" applyNumberFormat="1" applyFont="1" applyFill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0" fontId="26" fillId="25" borderId="43" xfId="0" applyFont="1" applyFill="1" applyBorder="1" applyAlignment="1">
      <alignment horizontal="center" vertical="center"/>
    </xf>
    <xf numFmtId="0" fontId="26" fillId="25" borderId="40" xfId="0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0" fontId="34" fillId="0" borderId="0" xfId="0" applyNumberFormat="1" applyFont="1" applyFill="1" applyBorder="1" applyAlignment="1">
      <alignment horizontal="center" vertical="center"/>
    </xf>
    <xf numFmtId="10" fontId="0" fillId="29" borderId="20" xfId="0" applyNumberFormat="1" applyFill="1" applyBorder="1" applyAlignment="1">
      <alignment horizontal="center"/>
    </xf>
    <xf numFmtId="10" fontId="0" fillId="29" borderId="12" xfId="0" applyNumberFormat="1" applyFill="1" applyBorder="1" applyAlignment="1">
      <alignment horizontal="center"/>
    </xf>
    <xf numFmtId="10" fontId="0" fillId="29" borderId="21" xfId="0" applyNumberFormat="1" applyFill="1" applyBorder="1" applyAlignment="1">
      <alignment horizontal="center"/>
    </xf>
    <xf numFmtId="10" fontId="0" fillId="29" borderId="56" xfId="0" applyNumberFormat="1" applyFill="1" applyBorder="1" applyAlignment="1">
      <alignment horizontal="center"/>
    </xf>
    <xf numFmtId="10" fontId="0" fillId="29" borderId="58" xfId="0" applyNumberFormat="1" applyFill="1" applyBorder="1" applyAlignment="1">
      <alignment horizontal="center"/>
    </xf>
    <xf numFmtId="10" fontId="0" fillId="29" borderId="57" xfId="0" applyNumberFormat="1" applyFill="1" applyBorder="1" applyAlignment="1">
      <alignment horizontal="center"/>
    </xf>
    <xf numFmtId="10" fontId="0" fillId="29" borderId="25" xfId="0" applyNumberFormat="1" applyFill="1" applyBorder="1" applyAlignment="1">
      <alignment horizontal="center"/>
    </xf>
    <xf numFmtId="10" fontId="0" fillId="29" borderId="26" xfId="0" applyNumberFormat="1" applyFill="1" applyBorder="1" applyAlignment="1">
      <alignment horizontal="center"/>
    </xf>
    <xf numFmtId="10" fontId="0" fillId="29" borderId="27" xfId="0" applyNumberFormat="1" applyFill="1" applyBorder="1" applyAlignment="1">
      <alignment horizontal="center"/>
    </xf>
    <xf numFmtId="10" fontId="34" fillId="28" borderId="16" xfId="0" applyNumberFormat="1" applyFont="1" applyFill="1" applyBorder="1" applyAlignment="1">
      <alignment horizontal="center" vertical="center"/>
    </xf>
    <xf numFmtId="10" fontId="34" fillId="28" borderId="17" xfId="0" applyNumberFormat="1" applyFont="1" applyFill="1" applyBorder="1" applyAlignment="1">
      <alignment horizontal="center" vertical="center"/>
    </xf>
    <xf numFmtId="10" fontId="34" fillId="28" borderId="18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30" fillId="25" borderId="18" xfId="0" applyFont="1" applyFill="1" applyBorder="1" applyAlignment="1">
      <alignment horizontal="left" vertical="center" wrapText="1"/>
    </xf>
    <xf numFmtId="0" fontId="30" fillId="25" borderId="27" xfId="0" applyFont="1" applyFill="1" applyBorder="1" applyAlignment="1">
      <alignment horizontal="left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14" fontId="30" fillId="25" borderId="23" xfId="0" applyNumberFormat="1" applyFont="1" applyFill="1" applyBorder="1" applyAlignment="1">
      <alignment horizontal="center" vertical="center" wrapText="1"/>
    </xf>
    <xf numFmtId="14" fontId="30" fillId="26" borderId="35" xfId="0" applyNumberFormat="1" applyFont="1" applyFill="1" applyBorder="1" applyAlignment="1">
      <alignment horizontal="center" vertical="center" wrapText="1"/>
    </xf>
    <xf numFmtId="14" fontId="30" fillId="26" borderId="23" xfId="0" applyNumberFormat="1" applyFont="1" applyFill="1" applyBorder="1" applyAlignment="1">
      <alignment horizontal="center" vertical="center" wrapText="1"/>
    </xf>
    <xf numFmtId="14" fontId="30" fillId="26" borderId="36" xfId="0" applyNumberFormat="1" applyFont="1" applyFill="1" applyBorder="1" applyAlignment="1">
      <alignment horizontal="center" vertical="center" wrapText="1"/>
    </xf>
    <xf numFmtId="14" fontId="30" fillId="26" borderId="24" xfId="0" applyNumberFormat="1" applyFont="1" applyFill="1" applyBorder="1" applyAlignment="1">
      <alignment horizontal="center" vertical="center" wrapText="1"/>
    </xf>
    <xf numFmtId="14" fontId="30" fillId="0" borderId="38" xfId="0" applyNumberFormat="1" applyFont="1" applyFill="1" applyBorder="1" applyAlignment="1">
      <alignment horizontal="center" vertical="center" wrapText="1"/>
    </xf>
    <xf numFmtId="14" fontId="30" fillId="0" borderId="31" xfId="0" applyNumberFormat="1" applyFont="1" applyFill="1" applyBorder="1" applyAlignment="1">
      <alignment horizontal="center" vertical="center" wrapText="1"/>
    </xf>
    <xf numFmtId="0" fontId="29" fillId="25" borderId="28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14" fontId="30" fillId="26" borderId="32" xfId="0" applyNumberFormat="1" applyFont="1" applyFill="1" applyBorder="1" applyAlignment="1">
      <alignment horizontal="center" vertical="center" wrapText="1"/>
    </xf>
    <xf numFmtId="14" fontId="30" fillId="26" borderId="22" xfId="0" applyNumberFormat="1" applyFont="1" applyFill="1" applyBorder="1" applyAlignment="1">
      <alignment horizontal="center" vertical="center" wrapText="1"/>
    </xf>
    <xf numFmtId="1" fontId="28" fillId="30" borderId="46" xfId="0" applyNumberFormat="1" applyFont="1" applyFill="1" applyBorder="1" applyAlignment="1">
      <alignment horizontal="center" vertical="center" wrapText="1"/>
    </xf>
    <xf numFmtId="1" fontId="28" fillId="30" borderId="41" xfId="0" applyNumberFormat="1" applyFont="1" applyFill="1" applyBorder="1" applyAlignment="1">
      <alignment horizontal="center" vertical="center" wrapText="1"/>
    </xf>
    <xf numFmtId="1" fontId="28" fillId="30" borderId="37" xfId="0" applyNumberFormat="1" applyFont="1" applyFill="1" applyBorder="1" applyAlignment="1">
      <alignment horizontal="center" vertical="center" wrapText="1"/>
    </xf>
    <xf numFmtId="1" fontId="28" fillId="30" borderId="42" xfId="0" applyNumberFormat="1" applyFont="1" applyFill="1" applyBorder="1" applyAlignment="1">
      <alignment horizontal="center" vertical="center" wrapText="1"/>
    </xf>
    <xf numFmtId="1" fontId="28" fillId="30" borderId="28" xfId="0" applyNumberFormat="1" applyFont="1" applyFill="1" applyBorder="1" applyAlignment="1">
      <alignment horizontal="center" vertical="center" wrapText="1"/>
    </xf>
    <xf numFmtId="1" fontId="28" fillId="30" borderId="44" xfId="0" applyNumberFormat="1" applyFont="1" applyFill="1" applyBorder="1" applyAlignment="1">
      <alignment horizontal="center" vertical="center" wrapText="1"/>
    </xf>
    <xf numFmtId="49" fontId="28" fillId="30" borderId="16" xfId="0" applyNumberFormat="1" applyFont="1" applyFill="1" applyBorder="1" applyAlignment="1">
      <alignment horizontal="center" vertical="center" wrapText="1"/>
    </xf>
    <xf numFmtId="49" fontId="28" fillId="30" borderId="17" xfId="0" applyNumberFormat="1" applyFont="1" applyFill="1" applyBorder="1" applyAlignment="1">
      <alignment horizontal="center" vertical="center" wrapText="1"/>
    </xf>
    <xf numFmtId="49" fontId="28" fillId="30" borderId="18" xfId="0" applyNumberFormat="1" applyFont="1" applyFill="1" applyBorder="1" applyAlignment="1">
      <alignment horizontal="center" vertical="center" wrapText="1"/>
    </xf>
    <xf numFmtId="10" fontId="28" fillId="30" borderId="50" xfId="0" applyNumberFormat="1" applyFont="1" applyFill="1" applyBorder="1" applyAlignment="1">
      <alignment horizontal="center" vertical="center" wrapText="1"/>
    </xf>
    <xf numFmtId="10" fontId="28" fillId="30" borderId="49" xfId="0" applyNumberFormat="1" applyFont="1" applyFill="1" applyBorder="1" applyAlignment="1">
      <alignment horizontal="center" vertical="center" wrapText="1"/>
    </xf>
    <xf numFmtId="9" fontId="36" fillId="0" borderId="54" xfId="128" applyNumberFormat="1" applyFont="1" applyFill="1" applyBorder="1" applyAlignment="1">
      <alignment horizontal="center" vertical="center" wrapText="1"/>
    </xf>
    <xf numFmtId="10" fontId="26" fillId="0" borderId="18" xfId="128" applyNumberFormat="1" applyFont="1" applyFill="1" applyBorder="1" applyAlignment="1">
      <alignment horizontal="center" vertical="center"/>
    </xf>
    <xf numFmtId="10" fontId="26" fillId="0" borderId="14" xfId="128" applyNumberFormat="1" applyFont="1" applyFill="1" applyBorder="1" applyAlignment="1">
      <alignment horizontal="center" vertical="center"/>
    </xf>
    <xf numFmtId="10" fontId="26" fillId="0" borderId="27" xfId="128" applyNumberFormat="1" applyFont="1" applyFill="1" applyBorder="1" applyAlignment="1">
      <alignment horizontal="center" vertical="center"/>
    </xf>
    <xf numFmtId="10" fontId="34" fillId="28" borderId="38" xfId="0" applyNumberFormat="1" applyFont="1" applyFill="1" applyBorder="1" applyAlignment="1">
      <alignment horizontal="center" vertical="center"/>
    </xf>
    <xf numFmtId="10" fontId="34" fillId="28" borderId="35" xfId="0" applyNumberFormat="1" applyFont="1" applyFill="1" applyBorder="1" applyAlignment="1">
      <alignment horizontal="center" vertical="center"/>
    </xf>
    <xf numFmtId="10" fontId="34" fillId="28" borderId="59" xfId="0" applyNumberFormat="1" applyFont="1" applyFill="1" applyBorder="1" applyAlignment="1">
      <alignment horizontal="center" vertical="center"/>
    </xf>
    <xf numFmtId="10" fontId="0" fillId="29" borderId="52" xfId="0" applyNumberFormat="1" applyFill="1" applyBorder="1" applyAlignment="1">
      <alignment horizontal="center"/>
    </xf>
    <xf numFmtId="10" fontId="0" fillId="29" borderId="30" xfId="0" applyNumberFormat="1" applyFill="1" applyBorder="1" applyAlignment="1">
      <alignment horizontal="center"/>
    </xf>
    <xf numFmtId="1" fontId="28" fillId="30" borderId="45" xfId="0" applyNumberFormat="1" applyFont="1" applyFill="1" applyBorder="1" applyAlignment="1">
      <alignment horizontal="center" vertical="center" wrapText="1"/>
    </xf>
    <xf numFmtId="1" fontId="28" fillId="30" borderId="29" xfId="0" applyNumberFormat="1" applyFont="1" applyFill="1" applyBorder="1" applyAlignment="1">
      <alignment horizontal="center" vertical="center" wrapText="1"/>
    </xf>
    <xf numFmtId="1" fontId="28" fillId="30" borderId="33" xfId="0" applyNumberFormat="1" applyFont="1" applyFill="1" applyBorder="1" applyAlignment="1">
      <alignment horizontal="center" vertical="center" wrapText="1"/>
    </xf>
    <xf numFmtId="1" fontId="28" fillId="30" borderId="39" xfId="0" applyNumberFormat="1" applyFont="1" applyFill="1" applyBorder="1" applyAlignment="1">
      <alignment horizontal="center" vertical="center" wrapText="1"/>
    </xf>
    <xf numFmtId="1" fontId="28" fillId="30" borderId="40" xfId="0" applyNumberFormat="1" applyFont="1" applyFill="1" applyBorder="1" applyAlignment="1">
      <alignment horizontal="center" vertical="center" wrapText="1"/>
    </xf>
    <xf numFmtId="0" fontId="30" fillId="25" borderId="38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14" fontId="30" fillId="27" borderId="32" xfId="0" applyNumberFormat="1" applyFont="1" applyFill="1" applyBorder="1" applyAlignment="1">
      <alignment horizontal="center" vertical="center" wrapText="1"/>
    </xf>
    <xf numFmtId="14" fontId="30" fillId="27" borderId="22" xfId="0" applyNumberFormat="1" applyFont="1" applyFill="1" applyBorder="1" applyAlignment="1">
      <alignment horizontal="center" vertical="center" wrapText="1"/>
    </xf>
    <xf numFmtId="1" fontId="28" fillId="30" borderId="32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36" xfId="0" applyNumberFormat="1" applyFont="1" applyFill="1" applyBorder="1" applyAlignment="1">
      <alignment horizontal="center" vertical="center" wrapText="1"/>
    </xf>
    <xf numFmtId="1" fontId="28" fillId="30" borderId="24" xfId="0" applyNumberFormat="1" applyFont="1" applyFill="1" applyBorder="1" applyAlignment="1">
      <alignment horizontal="center" vertical="center" wrapText="1"/>
    </xf>
    <xf numFmtId="10" fontId="34" fillId="28" borderId="45" xfId="0" applyNumberFormat="1" applyFont="1" applyFill="1" applyBorder="1" applyAlignment="1">
      <alignment horizontal="center" vertical="center"/>
    </xf>
    <xf numFmtId="10" fontId="34" fillId="28" borderId="29" xfId="0" applyNumberFormat="1" applyFont="1" applyFill="1" applyBorder="1" applyAlignment="1">
      <alignment horizontal="center" vertical="center"/>
    </xf>
    <xf numFmtId="10" fontId="34" fillId="28" borderId="44" xfId="0" applyNumberFormat="1" applyFont="1" applyFill="1" applyBorder="1" applyAlignment="1">
      <alignment horizontal="center" vertical="center"/>
    </xf>
    <xf numFmtId="0" fontId="0" fillId="29" borderId="19" xfId="0" applyNumberFormat="1" applyFill="1" applyBorder="1" applyAlignment="1">
      <alignment horizontal="center"/>
    </xf>
    <xf numFmtId="10" fontId="0" fillId="29" borderId="13" xfId="0" applyNumberFormat="1" applyFill="1" applyBorder="1" applyAlignment="1">
      <alignment horizontal="center"/>
    </xf>
    <xf numFmtId="10" fontId="0" fillId="29" borderId="14" xfId="0" applyNumberFormat="1" applyFill="1" applyBorder="1" applyAlignment="1">
      <alignment horizontal="center"/>
    </xf>
    <xf numFmtId="10" fontId="0" fillId="29" borderId="19" xfId="0" applyNumberFormat="1" applyFill="1" applyBorder="1" applyAlignment="1">
      <alignment horizontal="center"/>
    </xf>
  </cellXfs>
  <cellStyles count="16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 2" xfId="161"/>
    <cellStyle name="Vírgula 3" xfId="162"/>
  </cellStyles>
  <dxfs count="831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9"/>
  <sheetViews>
    <sheetView showGridLines="0" tabSelected="1" zoomScale="48" zoomScaleNormal="48" zoomScaleSheetLayoutView="50" workbookViewId="0">
      <pane xSplit="12" ySplit="6" topLeftCell="BL7" activePane="bottomRight" state="frozen"/>
      <selection activeCell="B1" sqref="B1"/>
      <selection pane="topRight" activeCell="N1" sqref="N1"/>
      <selection pane="bottomLeft" activeCell="B7" sqref="B7"/>
      <selection pane="bottomRight" activeCell="AI89" sqref="AI89"/>
    </sheetView>
  </sheetViews>
  <sheetFormatPr defaultColWidth="9.140625" defaultRowHeight="12.75" x14ac:dyDescent="0.25"/>
  <cols>
    <col min="1" max="2" width="10.7109375" style="6" customWidth="1"/>
    <col min="3" max="3" width="48.7109375" style="6" customWidth="1"/>
    <col min="4" max="4" width="15.5703125" style="6" customWidth="1"/>
    <col min="5" max="5" width="14" style="6" customWidth="1"/>
    <col min="6" max="6" width="23.140625" style="6" customWidth="1"/>
    <col min="7" max="7" width="21.7109375" style="6" customWidth="1"/>
    <col min="8" max="8" width="17.7109375" style="6" customWidth="1"/>
    <col min="9" max="9" width="21.28515625" style="6" customWidth="1"/>
    <col min="10" max="10" width="23.28515625" style="6" customWidth="1"/>
    <col min="11" max="11" width="22.28515625" style="6" customWidth="1"/>
    <col min="12" max="12" width="22" style="6" customWidth="1"/>
    <col min="13" max="24" width="22" style="6" hidden="1" customWidth="1"/>
    <col min="25" max="32" width="18.7109375" style="6" hidden="1" customWidth="1"/>
    <col min="33" max="33" width="21.140625" style="6" hidden="1" customWidth="1"/>
    <col min="34" max="34" width="20.42578125" style="6" customWidth="1"/>
    <col min="35" max="35" width="18.7109375" style="6" customWidth="1"/>
    <col min="36" max="36" width="21.140625" style="6" customWidth="1"/>
    <col min="37" max="42" width="18.7109375" style="6" customWidth="1"/>
    <col min="43" max="43" width="21.28515625" style="6" customWidth="1"/>
    <col min="44" max="44" width="18.7109375" style="6" customWidth="1"/>
    <col min="45" max="45" width="21.28515625" style="6" customWidth="1"/>
    <col min="46" max="46" width="21.7109375" style="6" customWidth="1"/>
    <col min="47" max="47" width="18.7109375" style="6" customWidth="1"/>
    <col min="48" max="48" width="21.7109375" style="6" customWidth="1"/>
    <col min="49" max="54" width="18.7109375" style="6" customWidth="1"/>
    <col min="55" max="55" width="21.7109375" style="6" customWidth="1"/>
    <col min="56" max="56" width="18.7109375" style="6" customWidth="1"/>
    <col min="57" max="57" width="22.42578125" style="6" customWidth="1"/>
    <col min="58" max="58" width="20.5703125" style="6" customWidth="1"/>
    <col min="59" max="59" width="18.7109375" style="6" customWidth="1"/>
    <col min="60" max="60" width="22.140625" style="6" customWidth="1"/>
    <col min="61" max="66" width="18.7109375" style="6" customWidth="1"/>
    <col min="67" max="67" width="22.28515625" style="6" customWidth="1"/>
    <col min="68" max="68" width="18.7109375" style="6" customWidth="1"/>
    <col min="69" max="69" width="22.85546875" style="6" customWidth="1"/>
    <col min="70" max="70" width="20.5703125" style="6" customWidth="1"/>
    <col min="71" max="71" width="18.7109375" style="6" customWidth="1"/>
    <col min="72" max="72" width="21.28515625" style="6" customWidth="1"/>
    <col min="73" max="74" width="20.7109375" style="6" customWidth="1"/>
    <col min="75" max="75" width="26.140625" style="6" customWidth="1"/>
    <col min="76" max="76" width="20.7109375" style="6" customWidth="1"/>
    <col min="77" max="16384" width="9.140625" style="6"/>
  </cols>
  <sheetData>
    <row r="1" spans="1:79" s="3" customFormat="1" ht="23.25" x14ac:dyDescent="0.25">
      <c r="A1" s="109" t="s">
        <v>79</v>
      </c>
      <c r="B1" s="109"/>
      <c r="C1" s="110"/>
      <c r="D1" s="4"/>
      <c r="E1" s="4"/>
      <c r="F1" s="5"/>
      <c r="G1" s="5"/>
      <c r="H1" s="5"/>
      <c r="I1" s="5"/>
      <c r="J1" s="5"/>
      <c r="K1" s="5"/>
    </row>
    <row r="2" spans="1:79" s="3" customFormat="1" ht="30.6" customHeight="1" x14ac:dyDescent="0.25">
      <c r="B2" s="87" t="s">
        <v>62</v>
      </c>
      <c r="C2" s="87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</row>
    <row r="3" spans="1:79" s="3" customFormat="1" ht="21.75" customHeight="1" x14ac:dyDescent="0.25">
      <c r="B3" s="88" t="s">
        <v>69</v>
      </c>
      <c r="C3" s="8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</row>
    <row r="4" spans="1:79" s="3" customFormat="1" ht="6.6" customHeight="1" thickBot="1" x14ac:dyDescent="0.3">
      <c r="C4" s="5"/>
      <c r="D4" s="5"/>
      <c r="E4" s="5"/>
      <c r="F4" s="5"/>
      <c r="G4" s="5"/>
      <c r="H4" s="5"/>
      <c r="I4" s="4"/>
      <c r="J4" s="4"/>
      <c r="K4" s="4"/>
    </row>
    <row r="5" spans="1:79" s="1" customFormat="1" ht="81.599999999999994" customHeight="1" x14ac:dyDescent="0.25">
      <c r="B5" s="147" t="s">
        <v>59</v>
      </c>
      <c r="C5" s="148"/>
      <c r="D5" s="178" t="s">
        <v>5</v>
      </c>
      <c r="E5" s="180" t="s">
        <v>6</v>
      </c>
      <c r="F5" s="167" t="s">
        <v>4</v>
      </c>
      <c r="G5" s="168"/>
      <c r="H5" s="152"/>
      <c r="I5" s="38" t="s">
        <v>0</v>
      </c>
      <c r="J5" s="39" t="s">
        <v>1</v>
      </c>
      <c r="K5" s="40" t="s">
        <v>3</v>
      </c>
      <c r="L5" s="170"/>
      <c r="M5" s="167" t="s">
        <v>27</v>
      </c>
      <c r="N5" s="168"/>
      <c r="O5" s="168"/>
      <c r="P5" s="168"/>
      <c r="Q5" s="168"/>
      <c r="R5" s="168"/>
      <c r="S5" s="168"/>
      <c r="T5" s="168"/>
      <c r="U5" s="168"/>
      <c r="V5" s="169"/>
      <c r="W5" s="151" t="s">
        <v>21</v>
      </c>
      <c r="X5" s="152"/>
      <c r="Y5" s="167" t="s">
        <v>28</v>
      </c>
      <c r="Z5" s="168"/>
      <c r="AA5" s="168"/>
      <c r="AB5" s="168"/>
      <c r="AC5" s="168"/>
      <c r="AD5" s="168"/>
      <c r="AE5" s="168"/>
      <c r="AF5" s="168"/>
      <c r="AG5" s="168"/>
      <c r="AH5" s="169"/>
      <c r="AI5" s="151" t="s">
        <v>68</v>
      </c>
      <c r="AJ5" s="152"/>
      <c r="AK5" s="167" t="s">
        <v>52</v>
      </c>
      <c r="AL5" s="168"/>
      <c r="AM5" s="168"/>
      <c r="AN5" s="168"/>
      <c r="AO5" s="168"/>
      <c r="AP5" s="168"/>
      <c r="AQ5" s="168"/>
      <c r="AR5" s="168"/>
      <c r="AS5" s="168"/>
      <c r="AT5" s="169"/>
      <c r="AU5" s="151" t="s">
        <v>53</v>
      </c>
      <c r="AV5" s="152"/>
      <c r="AW5" s="167" t="s">
        <v>54</v>
      </c>
      <c r="AX5" s="168"/>
      <c r="AY5" s="168"/>
      <c r="AZ5" s="168"/>
      <c r="BA5" s="168"/>
      <c r="BB5" s="168"/>
      <c r="BC5" s="168"/>
      <c r="BD5" s="168"/>
      <c r="BE5" s="168"/>
      <c r="BF5" s="169"/>
      <c r="BG5" s="151" t="s">
        <v>56</v>
      </c>
      <c r="BH5" s="152"/>
      <c r="BI5" s="167" t="s">
        <v>57</v>
      </c>
      <c r="BJ5" s="168"/>
      <c r="BK5" s="168"/>
      <c r="BL5" s="168"/>
      <c r="BM5" s="168"/>
      <c r="BN5" s="168"/>
      <c r="BO5" s="168"/>
      <c r="BP5" s="168"/>
      <c r="BQ5" s="168"/>
      <c r="BR5" s="169"/>
      <c r="BS5" s="151" t="s">
        <v>58</v>
      </c>
      <c r="BT5" s="152"/>
      <c r="BU5" s="153" t="s">
        <v>49</v>
      </c>
      <c r="BV5" s="154"/>
      <c r="BW5" s="154"/>
      <c r="BX5" s="155"/>
      <c r="CA5" s="25"/>
    </row>
    <row r="6" spans="1:79" s="1" customFormat="1" ht="75" customHeight="1" thickBot="1" x14ac:dyDescent="0.3">
      <c r="B6" s="149"/>
      <c r="C6" s="150"/>
      <c r="D6" s="179"/>
      <c r="E6" s="181"/>
      <c r="F6" s="33" t="s">
        <v>25</v>
      </c>
      <c r="G6" s="31" t="s">
        <v>26</v>
      </c>
      <c r="H6" s="35" t="s">
        <v>24</v>
      </c>
      <c r="I6" s="32" t="s">
        <v>2</v>
      </c>
      <c r="J6" s="36" t="s">
        <v>2</v>
      </c>
      <c r="K6" s="37" t="s">
        <v>2</v>
      </c>
      <c r="L6" s="171"/>
      <c r="M6" s="41" t="s">
        <v>7</v>
      </c>
      <c r="N6" s="36" t="s">
        <v>8</v>
      </c>
      <c r="O6" s="36" t="s">
        <v>9</v>
      </c>
      <c r="P6" s="36" t="s">
        <v>10</v>
      </c>
      <c r="Q6" s="36" t="s">
        <v>11</v>
      </c>
      <c r="R6" s="36" t="s">
        <v>12</v>
      </c>
      <c r="S6" s="36" t="s">
        <v>13</v>
      </c>
      <c r="T6" s="36" t="s">
        <v>14</v>
      </c>
      <c r="U6" s="36" t="s">
        <v>15</v>
      </c>
      <c r="V6" s="36" t="s">
        <v>16</v>
      </c>
      <c r="W6" s="36" t="s">
        <v>17</v>
      </c>
      <c r="X6" s="42" t="s">
        <v>18</v>
      </c>
      <c r="Y6" s="41" t="s">
        <v>7</v>
      </c>
      <c r="Z6" s="36" t="s">
        <v>8</v>
      </c>
      <c r="AA6" s="36" t="s">
        <v>9</v>
      </c>
      <c r="AB6" s="36" t="s">
        <v>10</v>
      </c>
      <c r="AC6" s="36" t="s">
        <v>11</v>
      </c>
      <c r="AD6" s="36" t="s">
        <v>12</v>
      </c>
      <c r="AE6" s="36" t="s">
        <v>13</v>
      </c>
      <c r="AF6" s="36" t="s">
        <v>14</v>
      </c>
      <c r="AG6" s="36" t="s">
        <v>15</v>
      </c>
      <c r="AH6" s="36" t="s">
        <v>16</v>
      </c>
      <c r="AI6" s="36" t="s">
        <v>17</v>
      </c>
      <c r="AJ6" s="42" t="s">
        <v>18</v>
      </c>
      <c r="AK6" s="31" t="s">
        <v>7</v>
      </c>
      <c r="AL6" s="31" t="s">
        <v>8</v>
      </c>
      <c r="AM6" s="31" t="s">
        <v>9</v>
      </c>
      <c r="AN6" s="31" t="s">
        <v>10</v>
      </c>
      <c r="AO6" s="31" t="s">
        <v>11</v>
      </c>
      <c r="AP6" s="31" t="s">
        <v>12</v>
      </c>
      <c r="AQ6" s="31" t="s">
        <v>13</v>
      </c>
      <c r="AR6" s="31" t="s">
        <v>14</v>
      </c>
      <c r="AS6" s="31" t="s">
        <v>15</v>
      </c>
      <c r="AT6" s="31" t="s">
        <v>16</v>
      </c>
      <c r="AU6" s="31" t="s">
        <v>17</v>
      </c>
      <c r="AV6" s="34" t="s">
        <v>18</v>
      </c>
      <c r="AW6" s="33" t="s">
        <v>7</v>
      </c>
      <c r="AX6" s="31" t="s">
        <v>8</v>
      </c>
      <c r="AY6" s="31" t="s">
        <v>9</v>
      </c>
      <c r="AZ6" s="31" t="s">
        <v>10</v>
      </c>
      <c r="BA6" s="31" t="s">
        <v>11</v>
      </c>
      <c r="BB6" s="31" t="s">
        <v>12</v>
      </c>
      <c r="BC6" s="31" t="s">
        <v>13</v>
      </c>
      <c r="BD6" s="31" t="s">
        <v>14</v>
      </c>
      <c r="BE6" s="31" t="s">
        <v>15</v>
      </c>
      <c r="BF6" s="31" t="s">
        <v>16</v>
      </c>
      <c r="BG6" s="31" t="s">
        <v>17</v>
      </c>
      <c r="BH6" s="34" t="s">
        <v>18</v>
      </c>
      <c r="BI6" s="31" t="s">
        <v>7</v>
      </c>
      <c r="BJ6" s="31" t="s">
        <v>8</v>
      </c>
      <c r="BK6" s="31" t="s">
        <v>9</v>
      </c>
      <c r="BL6" s="31" t="s">
        <v>10</v>
      </c>
      <c r="BM6" s="31" t="s">
        <v>11</v>
      </c>
      <c r="BN6" s="31" t="s">
        <v>12</v>
      </c>
      <c r="BO6" s="31" t="s">
        <v>13</v>
      </c>
      <c r="BP6" s="31" t="s">
        <v>14</v>
      </c>
      <c r="BQ6" s="31" t="s">
        <v>15</v>
      </c>
      <c r="BR6" s="31" t="s">
        <v>16</v>
      </c>
      <c r="BS6" s="31" t="s">
        <v>17</v>
      </c>
      <c r="BT6" s="34" t="s">
        <v>18</v>
      </c>
      <c r="BU6" s="156" t="s">
        <v>50</v>
      </c>
      <c r="BV6" s="157"/>
      <c r="BW6" s="22" t="s">
        <v>2</v>
      </c>
      <c r="BX6" s="34" t="s">
        <v>51</v>
      </c>
    </row>
    <row r="7" spans="1:79" s="2" customFormat="1" ht="45" customHeight="1" thickBot="1" x14ac:dyDescent="0.45">
      <c r="B7" s="142">
        <v>1</v>
      </c>
      <c r="C7" s="130" t="s">
        <v>65</v>
      </c>
      <c r="D7" s="172" t="s">
        <v>66</v>
      </c>
      <c r="E7" s="174" t="str">
        <f>D7</f>
        <v>617+950</v>
      </c>
      <c r="F7" s="138">
        <v>42726</v>
      </c>
      <c r="G7" s="132">
        <v>42969</v>
      </c>
      <c r="H7" s="140">
        <f>G7-F7</f>
        <v>243</v>
      </c>
      <c r="I7" s="176" t="s">
        <v>22</v>
      </c>
      <c r="J7" s="134" t="s">
        <v>23</v>
      </c>
      <c r="K7" s="134" t="s">
        <v>23</v>
      </c>
      <c r="L7" s="45" t="s">
        <v>19</v>
      </c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61"/>
      <c r="Y7" s="49"/>
      <c r="Z7" s="50"/>
      <c r="AA7" s="50"/>
      <c r="AB7" s="62"/>
      <c r="AC7" s="50"/>
      <c r="AD7" s="50"/>
      <c r="AE7" s="50"/>
      <c r="AF7" s="63"/>
      <c r="AG7" s="64"/>
      <c r="AH7" s="50">
        <v>0.05</v>
      </c>
      <c r="AI7" s="50">
        <v>0.1</v>
      </c>
      <c r="AJ7" s="50">
        <v>0.15</v>
      </c>
      <c r="AK7" s="49">
        <v>0.15</v>
      </c>
      <c r="AL7" s="50">
        <v>0.15</v>
      </c>
      <c r="AM7" s="50">
        <v>0.2</v>
      </c>
      <c r="AN7" s="50">
        <v>0.05</v>
      </c>
      <c r="AO7" s="53">
        <v>0.15</v>
      </c>
      <c r="AP7" s="53"/>
      <c r="AQ7" s="60"/>
      <c r="AR7" s="60"/>
      <c r="AS7" s="60"/>
      <c r="AT7" s="60"/>
      <c r="AU7" s="67"/>
      <c r="AV7" s="86"/>
      <c r="AW7" s="85"/>
      <c r="AX7" s="60"/>
      <c r="AY7" s="66"/>
      <c r="AZ7" s="66"/>
      <c r="BA7" s="66"/>
      <c r="BB7" s="66"/>
      <c r="BC7" s="66"/>
      <c r="BD7" s="66"/>
      <c r="BE7" s="66"/>
      <c r="BF7" s="69"/>
      <c r="BG7" s="60"/>
      <c r="BH7" s="67"/>
      <c r="BI7" s="68"/>
      <c r="BJ7" s="60"/>
      <c r="BK7" s="66"/>
      <c r="BL7" s="60"/>
      <c r="BM7" s="60"/>
      <c r="BN7" s="66"/>
      <c r="BO7" s="66"/>
      <c r="BP7" s="53"/>
      <c r="BQ7" s="52"/>
      <c r="BR7" s="50"/>
      <c r="BS7" s="50"/>
      <c r="BT7" s="54"/>
      <c r="BU7" s="43" t="s">
        <v>19</v>
      </c>
      <c r="BV7" s="23">
        <f>SUM($AH7:AQ7)</f>
        <v>1</v>
      </c>
      <c r="BW7" s="158" t="str">
        <f>IF(BV8&lt;BV7,"ATRASADA",IF(BV8=0,"OBRA A INICIAR",IF(BX7&gt;=1,"CONCLUÍDA",IF(BV8&gt;BV7,"ADIANTADA","CONFORME O PREVISTO"))))</f>
        <v>CONCLUÍDA</v>
      </c>
      <c r="BX7" s="159">
        <f>SUM(Y8:BT8)</f>
        <v>1</v>
      </c>
    </row>
    <row r="8" spans="1:79" s="2" customFormat="1" ht="45" customHeight="1" thickBot="1" x14ac:dyDescent="0.3">
      <c r="B8" s="143"/>
      <c r="C8" s="131"/>
      <c r="D8" s="173"/>
      <c r="E8" s="175"/>
      <c r="F8" s="139"/>
      <c r="G8" s="133"/>
      <c r="H8" s="141"/>
      <c r="I8" s="177"/>
      <c r="J8" s="135"/>
      <c r="K8" s="135"/>
      <c r="L8" s="46" t="s">
        <v>20</v>
      </c>
      <c r="M8" s="55"/>
      <c r="N8" s="56"/>
      <c r="O8" s="56"/>
      <c r="P8" s="56"/>
      <c r="Q8" s="56"/>
      <c r="R8" s="56"/>
      <c r="S8" s="56"/>
      <c r="T8" s="56"/>
      <c r="U8" s="56"/>
      <c r="V8" s="56"/>
      <c r="W8" s="56"/>
      <c r="X8" s="70"/>
      <c r="Y8" s="55"/>
      <c r="Z8" s="56"/>
      <c r="AA8" s="56"/>
      <c r="AB8" s="56"/>
      <c r="AC8" s="56"/>
      <c r="AD8" s="56"/>
      <c r="AE8" s="56"/>
      <c r="AF8" s="71"/>
      <c r="AG8" s="72"/>
      <c r="AH8" s="58">
        <v>0.01</v>
      </c>
      <c r="AI8" s="58">
        <v>5.0000000000000001E-3</v>
      </c>
      <c r="AJ8" s="95">
        <v>5.5E-2</v>
      </c>
      <c r="AK8" s="57">
        <v>0.38</v>
      </c>
      <c r="AL8" s="58">
        <v>0.11</v>
      </c>
      <c r="AM8" s="58">
        <v>0.29499999999999998</v>
      </c>
      <c r="AN8" s="56">
        <v>9.2999999999999999E-2</v>
      </c>
      <c r="AO8" s="58">
        <v>5.1999999999999998E-2</v>
      </c>
      <c r="AP8" s="58"/>
      <c r="AQ8" s="58"/>
      <c r="AR8" s="58"/>
      <c r="AS8" s="58"/>
      <c r="AT8" s="58"/>
      <c r="AU8" s="58"/>
      <c r="AV8" s="59"/>
      <c r="AW8" s="57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74"/>
      <c r="BI8" s="75"/>
      <c r="BJ8" s="58"/>
      <c r="BK8" s="58"/>
      <c r="BL8" s="58"/>
      <c r="BM8" s="58"/>
      <c r="BN8" s="58"/>
      <c r="BO8" s="58"/>
      <c r="BP8" s="56"/>
      <c r="BQ8" s="56"/>
      <c r="BR8" s="56"/>
      <c r="BS8" s="56"/>
      <c r="BT8" s="76"/>
      <c r="BU8" s="44" t="s">
        <v>20</v>
      </c>
      <c r="BV8" s="24">
        <f>SUM($AH8:AQ8)</f>
        <v>1</v>
      </c>
      <c r="BW8" s="158"/>
      <c r="BX8" s="160"/>
    </row>
    <row r="9" spans="1:79" s="2" customFormat="1" ht="45" customHeight="1" thickBot="1" x14ac:dyDescent="0.3">
      <c r="B9" s="142">
        <v>2</v>
      </c>
      <c r="C9" s="130" t="s">
        <v>67</v>
      </c>
      <c r="D9" s="172" t="s">
        <v>66</v>
      </c>
      <c r="E9" s="174" t="str">
        <f t="shared" ref="E9" si="0">D9</f>
        <v>617+950</v>
      </c>
      <c r="F9" s="138">
        <v>42732</v>
      </c>
      <c r="G9" s="132">
        <v>43036</v>
      </c>
      <c r="H9" s="140">
        <f>G9-F9</f>
        <v>304</v>
      </c>
      <c r="I9" s="176" t="s">
        <v>22</v>
      </c>
      <c r="J9" s="134" t="s">
        <v>23</v>
      </c>
      <c r="K9" s="134" t="s">
        <v>23</v>
      </c>
      <c r="L9" s="45" t="s">
        <v>19</v>
      </c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61"/>
      <c r="Y9" s="49"/>
      <c r="Z9" s="50"/>
      <c r="AA9" s="50"/>
      <c r="AB9" s="50"/>
      <c r="AC9" s="50"/>
      <c r="AD9" s="50"/>
      <c r="AE9" s="50"/>
      <c r="AF9" s="63"/>
      <c r="AG9" s="64"/>
      <c r="AH9" s="52">
        <v>0.05</v>
      </c>
      <c r="AI9" s="52">
        <v>0.09</v>
      </c>
      <c r="AJ9" s="96">
        <v>0.2</v>
      </c>
      <c r="AK9" s="51">
        <v>0.12</v>
      </c>
      <c r="AL9" s="52">
        <v>0.14000000000000001</v>
      </c>
      <c r="AM9" s="52">
        <v>0.2</v>
      </c>
      <c r="AN9" s="50">
        <v>0.05</v>
      </c>
      <c r="AO9" s="52">
        <v>0.15</v>
      </c>
      <c r="AP9" s="64"/>
      <c r="AQ9" s="64"/>
      <c r="AR9" s="64"/>
      <c r="AS9" s="64"/>
      <c r="AT9" s="64"/>
      <c r="AU9" s="64"/>
      <c r="AV9" s="78"/>
      <c r="AW9" s="77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79"/>
      <c r="BI9" s="77"/>
      <c r="BJ9" s="64"/>
      <c r="BK9" s="64"/>
      <c r="BL9" s="64"/>
      <c r="BM9" s="64"/>
      <c r="BN9" s="64"/>
      <c r="BO9" s="64"/>
      <c r="BP9" s="63"/>
      <c r="BQ9" s="63"/>
      <c r="BR9" s="63"/>
      <c r="BS9" s="63"/>
      <c r="BT9" s="80"/>
      <c r="BU9" s="43" t="s">
        <v>19</v>
      </c>
      <c r="BV9" s="23">
        <f>SUM($AH9:AQ9)</f>
        <v>1</v>
      </c>
      <c r="BW9" s="158" t="str">
        <f t="shared" ref="BW9" si="1">IF(BV10&lt;BV9,"ATRASADA",IF(BV10=0,"OBRA A INICIAR",IF(BX9&gt;=1,"CONCLUÍDA",IF(BV10&gt;BV9,"ADIANTADA","CONFORME O PREVISTO"))))</f>
        <v>CONCLUÍDA</v>
      </c>
      <c r="BX9" s="159">
        <f t="shared" ref="BX9" si="2">SUM(Y10:BT10)</f>
        <v>1</v>
      </c>
    </row>
    <row r="10" spans="1:79" s="2" customFormat="1" ht="48" customHeight="1" thickBot="1" x14ac:dyDescent="0.3">
      <c r="B10" s="143"/>
      <c r="C10" s="131"/>
      <c r="D10" s="173"/>
      <c r="E10" s="175"/>
      <c r="F10" s="139"/>
      <c r="G10" s="133"/>
      <c r="H10" s="141"/>
      <c r="I10" s="177"/>
      <c r="J10" s="135"/>
      <c r="K10" s="135"/>
      <c r="L10" s="46" t="s">
        <v>20</v>
      </c>
      <c r="M10" s="5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70"/>
      <c r="Y10" s="55"/>
      <c r="Z10" s="56"/>
      <c r="AA10" s="56"/>
      <c r="AB10" s="56"/>
      <c r="AC10" s="56"/>
      <c r="AD10" s="56"/>
      <c r="AE10" s="56"/>
      <c r="AF10" s="71"/>
      <c r="AG10" s="72"/>
      <c r="AH10" s="58">
        <v>0.02</v>
      </c>
      <c r="AI10" s="58">
        <v>5.0000000000000001E-3</v>
      </c>
      <c r="AJ10" s="95">
        <v>5.0000000000000001E-3</v>
      </c>
      <c r="AK10" s="57">
        <v>0.13500000000000001</v>
      </c>
      <c r="AL10" s="58">
        <v>0.32700000000000001</v>
      </c>
      <c r="AM10" s="58">
        <v>0.223</v>
      </c>
      <c r="AN10" s="56">
        <v>0.224</v>
      </c>
      <c r="AO10" s="58">
        <v>3.1E-2</v>
      </c>
      <c r="AP10" s="56">
        <v>0.03</v>
      </c>
      <c r="AQ10" s="56"/>
      <c r="AR10" s="58"/>
      <c r="AS10" s="72"/>
      <c r="AT10" s="72"/>
      <c r="AU10" s="72"/>
      <c r="AV10" s="74"/>
      <c r="AW10" s="75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4"/>
      <c r="BI10" s="75"/>
      <c r="BJ10" s="72"/>
      <c r="BK10" s="72"/>
      <c r="BL10" s="72"/>
      <c r="BM10" s="72"/>
      <c r="BN10" s="72"/>
      <c r="BO10" s="72"/>
      <c r="BP10" s="71"/>
      <c r="BQ10" s="71"/>
      <c r="BR10" s="71"/>
      <c r="BS10" s="71"/>
      <c r="BT10" s="81"/>
      <c r="BU10" s="44" t="s">
        <v>20</v>
      </c>
      <c r="BV10" s="24">
        <f>SUM($AH10:AQ10)</f>
        <v>1</v>
      </c>
      <c r="BW10" s="158"/>
      <c r="BX10" s="160"/>
    </row>
    <row r="11" spans="1:79" s="2" customFormat="1" ht="45" customHeight="1" thickBot="1" x14ac:dyDescent="0.3">
      <c r="B11" s="142">
        <v>3</v>
      </c>
      <c r="C11" s="130" t="s">
        <v>70</v>
      </c>
      <c r="D11" s="172" t="s">
        <v>71</v>
      </c>
      <c r="E11" s="174" t="str">
        <f t="shared" ref="E11" si="3">D11</f>
        <v>147+200</v>
      </c>
      <c r="F11" s="138">
        <v>42856</v>
      </c>
      <c r="G11" s="132">
        <v>43220</v>
      </c>
      <c r="H11" s="140">
        <f>G11-F11</f>
        <v>364</v>
      </c>
      <c r="I11" s="145" t="s">
        <v>22</v>
      </c>
      <c r="J11" s="134" t="s">
        <v>23</v>
      </c>
      <c r="K11" s="136" t="s">
        <v>23</v>
      </c>
      <c r="L11" s="45" t="s">
        <v>19</v>
      </c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61"/>
      <c r="Y11" s="49"/>
      <c r="Z11" s="50"/>
      <c r="AA11" s="50"/>
      <c r="AB11" s="50"/>
      <c r="AC11" s="50"/>
      <c r="AD11" s="50"/>
      <c r="AE11" s="50"/>
      <c r="AF11" s="63"/>
      <c r="AG11" s="64"/>
      <c r="AH11" s="64"/>
      <c r="AI11" s="64"/>
      <c r="AJ11" s="65"/>
      <c r="AK11" s="77"/>
      <c r="AL11" s="64"/>
      <c r="AM11" s="64">
        <v>7.0000000000000007E-2</v>
      </c>
      <c r="AN11" s="63">
        <v>7.0000000000000007E-2</v>
      </c>
      <c r="AO11" s="64">
        <v>0.06</v>
      </c>
      <c r="AP11" s="64">
        <v>0.09</v>
      </c>
      <c r="AQ11" s="64">
        <v>0.12</v>
      </c>
      <c r="AR11" s="64">
        <v>0.12</v>
      </c>
      <c r="AS11" s="64">
        <v>7.0000000000000007E-2</v>
      </c>
      <c r="AT11" s="64">
        <v>0.17499999999999999</v>
      </c>
      <c r="AU11" s="64">
        <v>7.4999999999999997E-2</v>
      </c>
      <c r="AV11" s="78">
        <v>0.05</v>
      </c>
      <c r="AW11" s="77">
        <v>0.08</v>
      </c>
      <c r="AX11" s="64">
        <v>0.02</v>
      </c>
      <c r="AY11" s="64"/>
      <c r="AZ11" s="64"/>
      <c r="BA11" s="64"/>
      <c r="BB11" s="64"/>
      <c r="BC11" s="64"/>
      <c r="BD11" s="64"/>
      <c r="BE11" s="64"/>
      <c r="BF11" s="64"/>
      <c r="BG11" s="64"/>
      <c r="BH11" s="79"/>
      <c r="BI11" s="77"/>
      <c r="BJ11" s="64"/>
      <c r="BK11" s="64"/>
      <c r="BL11" s="64"/>
      <c r="BM11" s="64"/>
      <c r="BN11" s="64"/>
      <c r="BO11" s="64"/>
      <c r="BP11" s="63"/>
      <c r="BQ11" s="63"/>
      <c r="BR11" s="63"/>
      <c r="BS11" s="63"/>
      <c r="BT11" s="80"/>
      <c r="BU11" s="43" t="s">
        <v>19</v>
      </c>
      <c r="BV11" s="23">
        <f>SUM($AH11:AX11)</f>
        <v>1</v>
      </c>
      <c r="BW11" s="158" t="str">
        <f t="shared" ref="BW11" si="4">IF(BV12&lt;BV11,"ATRASADA",IF(BV12=0,"OBRA A INICIAR",IF(BX11&gt;=1,"CONCLUÍDA",IF(BV12&gt;BV11,"ADIANTADA","CONFORME O PREVISTO"))))</f>
        <v>CONCLUÍDA</v>
      </c>
      <c r="BX11" s="159">
        <f t="shared" ref="BX11" si="5">SUM(Y12:BT12)</f>
        <v>1</v>
      </c>
    </row>
    <row r="12" spans="1:79" s="2" customFormat="1" ht="45" customHeight="1" thickBot="1" x14ac:dyDescent="0.3">
      <c r="B12" s="143"/>
      <c r="C12" s="131"/>
      <c r="D12" s="173"/>
      <c r="E12" s="175"/>
      <c r="F12" s="139"/>
      <c r="G12" s="133"/>
      <c r="H12" s="141"/>
      <c r="I12" s="146"/>
      <c r="J12" s="135"/>
      <c r="K12" s="137"/>
      <c r="L12" s="46" t="s">
        <v>20</v>
      </c>
      <c r="M12" s="5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70"/>
      <c r="Y12" s="55"/>
      <c r="Z12" s="56"/>
      <c r="AA12" s="56"/>
      <c r="AB12" s="56"/>
      <c r="AC12" s="56"/>
      <c r="AD12" s="56"/>
      <c r="AE12" s="56"/>
      <c r="AF12" s="71"/>
      <c r="AG12" s="72"/>
      <c r="AH12" s="72"/>
      <c r="AI12" s="72"/>
      <c r="AJ12" s="73"/>
      <c r="AK12" s="75"/>
      <c r="AL12" s="72"/>
      <c r="AM12" s="71">
        <v>0.1</v>
      </c>
      <c r="AN12" s="71">
        <v>0.11849999999999999</v>
      </c>
      <c r="AO12" s="56">
        <v>0.05</v>
      </c>
      <c r="AP12" s="56">
        <v>0.36649999999999999</v>
      </c>
      <c r="AQ12" s="56">
        <v>0.10299999999999999</v>
      </c>
      <c r="AR12" s="58">
        <v>0.17299999999999999</v>
      </c>
      <c r="AS12" s="72">
        <v>3.6999999999999998E-2</v>
      </c>
      <c r="AT12" s="72">
        <v>5.1999999999999998E-2</v>
      </c>
      <c r="AU12" s="72"/>
      <c r="AV12" s="74"/>
      <c r="AW12" s="75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4"/>
      <c r="BI12" s="75"/>
      <c r="BJ12" s="72"/>
      <c r="BK12" s="72"/>
      <c r="BL12" s="72"/>
      <c r="BM12" s="72"/>
      <c r="BN12" s="72"/>
      <c r="BO12" s="72"/>
      <c r="BP12" s="71"/>
      <c r="BQ12" s="71"/>
      <c r="BR12" s="71"/>
      <c r="BS12" s="71"/>
      <c r="BT12" s="81"/>
      <c r="BU12" s="44" t="s">
        <v>20</v>
      </c>
      <c r="BV12" s="24">
        <f>SUM($AH12:AT12)</f>
        <v>1</v>
      </c>
      <c r="BW12" s="158"/>
      <c r="BX12" s="160"/>
    </row>
    <row r="13" spans="1:79" s="2" customFormat="1" ht="45" customHeight="1" thickBot="1" x14ac:dyDescent="0.3">
      <c r="B13" s="142">
        <v>4</v>
      </c>
      <c r="C13" s="130" t="s">
        <v>72</v>
      </c>
      <c r="D13" s="172" t="s">
        <v>73</v>
      </c>
      <c r="E13" s="174" t="str">
        <f t="shared" ref="E13" si="6">D13</f>
        <v>667+300</v>
      </c>
      <c r="F13" s="138">
        <v>43430</v>
      </c>
      <c r="G13" s="132">
        <v>43611</v>
      </c>
      <c r="H13" s="140">
        <f>G13-F13</f>
        <v>181</v>
      </c>
      <c r="I13" s="145" t="s">
        <v>22</v>
      </c>
      <c r="J13" s="134" t="s">
        <v>23</v>
      </c>
      <c r="K13" s="136" t="s">
        <v>23</v>
      </c>
      <c r="L13" s="45" t="s">
        <v>19</v>
      </c>
      <c r="M13" s="49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61"/>
      <c r="Y13" s="49"/>
      <c r="Z13" s="50"/>
      <c r="AA13" s="50"/>
      <c r="AB13" s="50"/>
      <c r="AC13" s="50"/>
      <c r="AD13" s="50"/>
      <c r="AE13" s="50"/>
      <c r="AF13" s="63"/>
      <c r="AG13" s="64"/>
      <c r="AH13" s="64"/>
      <c r="AI13" s="64"/>
      <c r="AJ13" s="65"/>
      <c r="AK13" s="77"/>
      <c r="AL13" s="64"/>
      <c r="AM13" s="64"/>
      <c r="AN13" s="63"/>
      <c r="AO13" s="64"/>
      <c r="AP13" s="64"/>
      <c r="AQ13" s="64"/>
      <c r="AR13" s="64"/>
      <c r="AS13" s="64"/>
      <c r="AT13" s="64"/>
      <c r="AU13" s="64"/>
      <c r="AV13" s="78"/>
      <c r="AW13" s="77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79"/>
      <c r="BI13" s="77"/>
      <c r="BJ13" s="64"/>
      <c r="BK13" s="64"/>
      <c r="BL13" s="64"/>
      <c r="BM13" s="64"/>
      <c r="BN13" s="64"/>
      <c r="BO13" s="64"/>
      <c r="BP13" s="63"/>
      <c r="BQ13" s="63"/>
      <c r="BR13" s="63"/>
      <c r="BS13" s="63"/>
      <c r="BT13" s="80"/>
      <c r="BU13" s="43" t="s">
        <v>19</v>
      </c>
      <c r="BV13" s="23">
        <f>SUM($BD13:BF13)</f>
        <v>0</v>
      </c>
      <c r="BW13" s="158" t="str">
        <f>IF(BV14&lt;BV13,"ATRASADA",IF(BV14=0,"OBRA A INICIAR",IF(BX13&gt;=1,"CONCLUÍDA",IF(BV14&gt;BV13,"ADIANTADA","CONFORME O PREVISTO"))))</f>
        <v>ADIANTADA</v>
      </c>
      <c r="BX13" s="159">
        <f t="shared" ref="BX13" si="7">SUM(Y14:BT14)</f>
        <v>0.02</v>
      </c>
    </row>
    <row r="14" spans="1:79" s="2" customFormat="1" ht="45" customHeight="1" thickBot="1" x14ac:dyDescent="0.3">
      <c r="B14" s="143"/>
      <c r="C14" s="131"/>
      <c r="D14" s="173"/>
      <c r="E14" s="175"/>
      <c r="F14" s="139"/>
      <c r="G14" s="133"/>
      <c r="H14" s="141"/>
      <c r="I14" s="146"/>
      <c r="J14" s="135"/>
      <c r="K14" s="137"/>
      <c r="L14" s="46" t="s">
        <v>20</v>
      </c>
      <c r="M14" s="5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70"/>
      <c r="Y14" s="55"/>
      <c r="Z14" s="56"/>
      <c r="AA14" s="56"/>
      <c r="AB14" s="56"/>
      <c r="AC14" s="56"/>
      <c r="AD14" s="56"/>
      <c r="AE14" s="56"/>
      <c r="AF14" s="71"/>
      <c r="AG14" s="72"/>
      <c r="AH14" s="72"/>
      <c r="AI14" s="72"/>
      <c r="AJ14" s="73"/>
      <c r="AK14" s="75"/>
      <c r="AL14" s="72"/>
      <c r="AM14" s="72"/>
      <c r="AN14" s="71"/>
      <c r="AO14" s="58"/>
      <c r="AP14" s="58"/>
      <c r="AQ14" s="58"/>
      <c r="AR14" s="58"/>
      <c r="AS14" s="72"/>
      <c r="AT14" s="72"/>
      <c r="AU14" s="72"/>
      <c r="AV14" s="74"/>
      <c r="AW14" s="75"/>
      <c r="AX14" s="72"/>
      <c r="AY14" s="72"/>
      <c r="AZ14" s="72"/>
      <c r="BA14" s="72"/>
      <c r="BB14" s="72"/>
      <c r="BC14" s="72"/>
      <c r="BD14" s="72">
        <v>0.01</v>
      </c>
      <c r="BE14" s="72">
        <v>0.01</v>
      </c>
      <c r="BF14" s="72">
        <v>0</v>
      </c>
      <c r="BG14" s="72"/>
      <c r="BH14" s="74"/>
      <c r="BI14" s="75"/>
      <c r="BJ14" s="72"/>
      <c r="BK14" s="72"/>
      <c r="BL14" s="72"/>
      <c r="BM14" s="72"/>
      <c r="BN14" s="72"/>
      <c r="BO14" s="72"/>
      <c r="BP14" s="71"/>
      <c r="BQ14" s="71"/>
      <c r="BR14" s="71"/>
      <c r="BS14" s="71"/>
      <c r="BT14" s="81"/>
      <c r="BU14" s="44" t="s">
        <v>20</v>
      </c>
      <c r="BV14" s="107">
        <f>SUM($BD14:BF14)</f>
        <v>0.02</v>
      </c>
      <c r="BW14" s="158"/>
      <c r="BX14" s="160"/>
    </row>
    <row r="15" spans="1:79" s="2" customFormat="1" ht="45" customHeight="1" thickBot="1" x14ac:dyDescent="0.3">
      <c r="B15" s="142">
        <v>5</v>
      </c>
      <c r="C15" s="130" t="s">
        <v>74</v>
      </c>
      <c r="D15" s="172" t="s">
        <v>75</v>
      </c>
      <c r="E15" s="174" t="str">
        <f t="shared" ref="E15" si="8">D15</f>
        <v>119+510</v>
      </c>
      <c r="F15" s="138">
        <v>43430</v>
      </c>
      <c r="G15" s="132">
        <v>43794</v>
      </c>
      <c r="H15" s="140">
        <f>G15-F15</f>
        <v>364</v>
      </c>
      <c r="I15" s="145" t="s">
        <v>22</v>
      </c>
      <c r="J15" s="134" t="s">
        <v>23</v>
      </c>
      <c r="K15" s="136" t="s">
        <v>23</v>
      </c>
      <c r="L15" s="45" t="s">
        <v>19</v>
      </c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61"/>
      <c r="Y15" s="49"/>
      <c r="Z15" s="50"/>
      <c r="AA15" s="50"/>
      <c r="AB15" s="50"/>
      <c r="AC15" s="50"/>
      <c r="AD15" s="50"/>
      <c r="AE15" s="50"/>
      <c r="AF15" s="63"/>
      <c r="AG15" s="64"/>
      <c r="AH15" s="64"/>
      <c r="AI15" s="64"/>
      <c r="AJ15" s="65"/>
      <c r="AK15" s="77"/>
      <c r="AL15" s="64"/>
      <c r="AM15" s="64"/>
      <c r="AN15" s="63"/>
      <c r="AO15" s="64"/>
      <c r="AP15" s="64"/>
      <c r="AQ15" s="64"/>
      <c r="AR15" s="64"/>
      <c r="AS15" s="64"/>
      <c r="AT15" s="64"/>
      <c r="AU15" s="64"/>
      <c r="AV15" s="78"/>
      <c r="AW15" s="77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79"/>
      <c r="BI15" s="77"/>
      <c r="BJ15" s="64"/>
      <c r="BK15" s="64"/>
      <c r="BL15" s="64"/>
      <c r="BM15" s="64"/>
      <c r="BN15" s="64"/>
      <c r="BO15" s="64"/>
      <c r="BP15" s="63"/>
      <c r="BQ15" s="63"/>
      <c r="BR15" s="63"/>
      <c r="BS15" s="63"/>
      <c r="BT15" s="80"/>
      <c r="BU15" s="43" t="s">
        <v>19</v>
      </c>
      <c r="BV15" s="23">
        <f>SUM($BD15:BF15)</f>
        <v>0</v>
      </c>
      <c r="BW15" s="158" t="str">
        <f>IF(BV16&lt;BV15,"ATRASADA",IF(BV16=0,"OBRA A INICIAR",IF(BX15&gt;=1,"CONCLUÍDA",IF(BV16&gt;BV15,"ADIANTADA","CONFORME O PREVISTO"))))</f>
        <v>ADIANTADA</v>
      </c>
      <c r="BX15" s="159">
        <f t="shared" ref="BX15" si="9">SUM(Y16:BT16)</f>
        <v>0.05</v>
      </c>
    </row>
    <row r="16" spans="1:79" s="2" customFormat="1" ht="45" customHeight="1" thickBot="1" x14ac:dyDescent="0.3">
      <c r="B16" s="143"/>
      <c r="C16" s="131"/>
      <c r="D16" s="173"/>
      <c r="E16" s="175"/>
      <c r="F16" s="139"/>
      <c r="G16" s="133"/>
      <c r="H16" s="141"/>
      <c r="I16" s="146"/>
      <c r="J16" s="135"/>
      <c r="K16" s="137"/>
      <c r="L16" s="46" t="s">
        <v>20</v>
      </c>
      <c r="M16" s="55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70"/>
      <c r="Y16" s="55"/>
      <c r="Z16" s="56"/>
      <c r="AA16" s="56"/>
      <c r="AB16" s="56"/>
      <c r="AC16" s="56"/>
      <c r="AD16" s="56"/>
      <c r="AE16" s="56"/>
      <c r="AF16" s="71"/>
      <c r="AG16" s="72"/>
      <c r="AH16" s="72"/>
      <c r="AI16" s="72"/>
      <c r="AJ16" s="73"/>
      <c r="AK16" s="75"/>
      <c r="AL16" s="72"/>
      <c r="AM16" s="72"/>
      <c r="AN16" s="71"/>
      <c r="AO16" s="58"/>
      <c r="AP16" s="58"/>
      <c r="AQ16" s="58"/>
      <c r="AR16" s="58"/>
      <c r="AS16" s="72"/>
      <c r="AT16" s="72"/>
      <c r="AU16" s="72"/>
      <c r="AV16" s="74"/>
      <c r="AW16" s="75"/>
      <c r="AX16" s="72"/>
      <c r="AY16" s="72"/>
      <c r="AZ16" s="72"/>
      <c r="BA16" s="72"/>
      <c r="BB16" s="72"/>
      <c r="BC16" s="72"/>
      <c r="BD16" s="72">
        <v>2.5000000000000001E-2</v>
      </c>
      <c r="BE16" s="72">
        <v>2.5000000000000001E-2</v>
      </c>
      <c r="BF16" s="72">
        <v>0</v>
      </c>
      <c r="BG16" s="72"/>
      <c r="BH16" s="74"/>
      <c r="BI16" s="75"/>
      <c r="BJ16" s="72"/>
      <c r="BK16" s="72"/>
      <c r="BL16" s="72"/>
      <c r="BM16" s="72"/>
      <c r="BN16" s="72"/>
      <c r="BO16" s="72"/>
      <c r="BP16" s="71"/>
      <c r="BQ16" s="71"/>
      <c r="BR16" s="71"/>
      <c r="BS16" s="71"/>
      <c r="BT16" s="81"/>
      <c r="BU16" s="44" t="s">
        <v>20</v>
      </c>
      <c r="BV16" s="24">
        <f>SUM($BD16:BF16)</f>
        <v>0.05</v>
      </c>
      <c r="BW16" s="158"/>
      <c r="BX16" s="160"/>
    </row>
    <row r="17" spans="2:77" s="2" customFormat="1" ht="45" customHeight="1" thickBot="1" x14ac:dyDescent="0.3">
      <c r="B17" s="142">
        <v>6</v>
      </c>
      <c r="C17" s="130" t="s">
        <v>76</v>
      </c>
      <c r="D17" s="172" t="s">
        <v>77</v>
      </c>
      <c r="E17" s="174" t="str">
        <f t="shared" ref="E17" si="10">D17</f>
        <v>135+300</v>
      </c>
      <c r="F17" s="138">
        <v>43430</v>
      </c>
      <c r="G17" s="132">
        <v>44160</v>
      </c>
      <c r="H17" s="140">
        <f t="shared" ref="H17" si="11">G17-F17</f>
        <v>730</v>
      </c>
      <c r="I17" s="145" t="s">
        <v>22</v>
      </c>
      <c r="J17" s="134" t="s">
        <v>23</v>
      </c>
      <c r="K17" s="136" t="s">
        <v>23</v>
      </c>
      <c r="L17" s="45" t="s">
        <v>19</v>
      </c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61"/>
      <c r="Y17" s="49"/>
      <c r="Z17" s="50"/>
      <c r="AA17" s="50"/>
      <c r="AB17" s="50"/>
      <c r="AC17" s="50"/>
      <c r="AD17" s="50"/>
      <c r="AE17" s="50"/>
      <c r="AF17" s="63"/>
      <c r="AG17" s="64"/>
      <c r="AH17" s="64"/>
      <c r="AI17" s="64"/>
      <c r="AJ17" s="65"/>
      <c r="AK17" s="77"/>
      <c r="AL17" s="64"/>
      <c r="AM17" s="64"/>
      <c r="AN17" s="63"/>
      <c r="AO17" s="64"/>
      <c r="AP17" s="64"/>
      <c r="AQ17" s="64"/>
      <c r="AR17" s="64"/>
      <c r="AS17" s="64"/>
      <c r="AT17" s="64"/>
      <c r="AU17" s="64"/>
      <c r="AV17" s="78"/>
      <c r="AW17" s="77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79"/>
      <c r="BI17" s="77"/>
      <c r="BJ17" s="64"/>
      <c r="BK17" s="64"/>
      <c r="BL17" s="64"/>
      <c r="BM17" s="64"/>
      <c r="BN17" s="64"/>
      <c r="BO17" s="64"/>
      <c r="BP17" s="63"/>
      <c r="BQ17" s="63"/>
      <c r="BR17" s="63"/>
      <c r="BS17" s="63"/>
      <c r="BT17" s="80"/>
      <c r="BU17" s="43" t="s">
        <v>19</v>
      </c>
      <c r="BV17" s="83">
        <f>SUM($BD17:BF17)</f>
        <v>0</v>
      </c>
      <c r="BW17" s="158" t="str">
        <f t="shared" ref="BW17" si="12">IF(BV18&lt;BV17,"ATRASADA",IF(BV18=0,"OBRA A INICIAR",IF(BX17&gt;=1,"CONCLUÍDA",IF(BV18&gt;BV17,"ADIANTADA","CONFORME O PREVISTO"))))</f>
        <v>ADIANTADA</v>
      </c>
      <c r="BX17" s="159">
        <f t="shared" ref="BX17" si="13">SUM(Y18:BT18)</f>
        <v>4.4999999999999998E-2</v>
      </c>
    </row>
    <row r="18" spans="2:77" s="2" customFormat="1" ht="45" customHeight="1" thickBot="1" x14ac:dyDescent="0.3">
      <c r="B18" s="143"/>
      <c r="C18" s="131"/>
      <c r="D18" s="173"/>
      <c r="E18" s="175"/>
      <c r="F18" s="139"/>
      <c r="G18" s="133"/>
      <c r="H18" s="141"/>
      <c r="I18" s="146"/>
      <c r="J18" s="135"/>
      <c r="K18" s="137"/>
      <c r="L18" s="46" t="s">
        <v>20</v>
      </c>
      <c r="M18" s="55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70"/>
      <c r="Y18" s="55"/>
      <c r="Z18" s="56"/>
      <c r="AA18" s="56"/>
      <c r="AB18" s="56"/>
      <c r="AC18" s="56"/>
      <c r="AD18" s="56"/>
      <c r="AE18" s="56"/>
      <c r="AF18" s="71"/>
      <c r="AG18" s="72"/>
      <c r="AH18" s="72"/>
      <c r="AI18" s="72"/>
      <c r="AJ18" s="73"/>
      <c r="AK18" s="75"/>
      <c r="AL18" s="72"/>
      <c r="AM18" s="72"/>
      <c r="AN18" s="71"/>
      <c r="AO18" s="58"/>
      <c r="AP18" s="58"/>
      <c r="AQ18" s="58"/>
      <c r="AR18" s="58"/>
      <c r="AS18" s="72"/>
      <c r="AT18" s="72"/>
      <c r="AU18" s="72"/>
      <c r="AV18" s="74"/>
      <c r="AW18" s="75"/>
      <c r="AX18" s="72"/>
      <c r="AY18" s="72"/>
      <c r="AZ18" s="72"/>
      <c r="BA18" s="72"/>
      <c r="BB18" s="72"/>
      <c r="BC18" s="72"/>
      <c r="BD18" s="72">
        <v>2.5000000000000001E-2</v>
      </c>
      <c r="BE18" s="72">
        <v>2.5000000000000001E-3</v>
      </c>
      <c r="BF18" s="72">
        <v>1.7500000000000002E-2</v>
      </c>
      <c r="BG18" s="72"/>
      <c r="BH18" s="74"/>
      <c r="BI18" s="75"/>
      <c r="BJ18" s="72"/>
      <c r="BK18" s="72"/>
      <c r="BL18" s="72"/>
      <c r="BM18" s="72"/>
      <c r="BN18" s="72"/>
      <c r="BO18" s="72"/>
      <c r="BP18" s="71"/>
      <c r="BQ18" s="71"/>
      <c r="BR18" s="71"/>
      <c r="BS18" s="71"/>
      <c r="BT18" s="81"/>
      <c r="BU18" s="44" t="s">
        <v>20</v>
      </c>
      <c r="BV18" s="84">
        <f>SUM($BD18:BF18)</f>
        <v>4.4999999999999998E-2</v>
      </c>
      <c r="BW18" s="158"/>
      <c r="BX18" s="161"/>
    </row>
    <row r="19" spans="2:77" ht="15" x14ac:dyDescent="0.25"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8"/>
      <c r="AB19" s="8"/>
      <c r="AC19" s="8"/>
      <c r="AD19" s="8"/>
      <c r="AE19" s="8"/>
      <c r="AF19" s="8"/>
      <c r="AG19" s="8"/>
      <c r="AN19" s="103"/>
      <c r="AO19" s="104"/>
      <c r="AP19" s="105"/>
      <c r="BD19" s="82" t="s">
        <v>55</v>
      </c>
    </row>
    <row r="20" spans="2:77" ht="27" hidden="1" customHeight="1" thickBot="1" x14ac:dyDescent="0.3">
      <c r="I20" s="144" t="s">
        <v>60</v>
      </c>
      <c r="J20" s="144"/>
      <c r="K20" s="14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10"/>
      <c r="AA20" s="10"/>
      <c r="AB20" s="10"/>
      <c r="AC20" s="10"/>
      <c r="AD20" s="10"/>
      <c r="AE20" s="10"/>
      <c r="AF20" s="10"/>
      <c r="AG20" s="10"/>
      <c r="AH20" s="126" t="s">
        <v>29</v>
      </c>
      <c r="AI20" s="127"/>
      <c r="AJ20" s="128"/>
      <c r="AK20" s="162" t="s">
        <v>42</v>
      </c>
      <c r="AL20" s="163"/>
      <c r="AM20" s="164"/>
      <c r="AN20" s="126" t="s">
        <v>46</v>
      </c>
      <c r="AO20" s="127"/>
      <c r="AP20" s="128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W20" s="26"/>
      <c r="BX20" s="27"/>
      <c r="BY20" s="16"/>
    </row>
    <row r="21" spans="2:77" ht="18.75" hidden="1" x14ac:dyDescent="0.25">
      <c r="K21" s="112" t="s">
        <v>61</v>
      </c>
      <c r="L21" s="47" t="s">
        <v>30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20"/>
      <c r="AH21" s="91" t="s">
        <v>43</v>
      </c>
      <c r="AI21" s="12" t="s">
        <v>44</v>
      </c>
      <c r="AJ21" s="93" t="s">
        <v>45</v>
      </c>
      <c r="AK21" s="91" t="s">
        <v>31</v>
      </c>
      <c r="AL21" s="12" t="s">
        <v>32</v>
      </c>
      <c r="AM21" s="92" t="s">
        <v>33</v>
      </c>
      <c r="AN21" s="91" t="s">
        <v>34</v>
      </c>
      <c r="AO21" s="12" t="s">
        <v>35</v>
      </c>
      <c r="AP21" s="93" t="s">
        <v>36</v>
      </c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W21" s="26"/>
      <c r="BX21" s="27"/>
      <c r="BY21" s="16"/>
    </row>
    <row r="22" spans="2:77" ht="18.75" hidden="1" x14ac:dyDescent="0.25">
      <c r="K22" s="113"/>
      <c r="L22" s="48" t="s">
        <v>19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4"/>
      <c r="AB22" s="14"/>
      <c r="AC22" s="14"/>
      <c r="AD22" s="14"/>
      <c r="AE22" s="14"/>
      <c r="AF22" s="14"/>
      <c r="AG22" s="21"/>
      <c r="AH22" s="15">
        <f>AH7</f>
        <v>0.05</v>
      </c>
      <c r="AI22" s="90">
        <f t="shared" ref="AI22:AM22" si="14">AI7</f>
        <v>0.1</v>
      </c>
      <c r="AJ22" s="90">
        <f t="shared" si="14"/>
        <v>0.15</v>
      </c>
      <c r="AK22" s="15">
        <f t="shared" si="14"/>
        <v>0.15</v>
      </c>
      <c r="AL22" s="90">
        <f t="shared" si="14"/>
        <v>0.15</v>
      </c>
      <c r="AM22" s="99">
        <f t="shared" si="14"/>
        <v>0.2</v>
      </c>
      <c r="AN22" s="15">
        <f t="shared" ref="AN22:AP22" si="15">AN7</f>
        <v>0.05</v>
      </c>
      <c r="AO22" s="90">
        <f t="shared" si="15"/>
        <v>0.15</v>
      </c>
      <c r="AP22" s="94">
        <f t="shared" si="15"/>
        <v>0</v>
      </c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W22" s="26"/>
      <c r="BX22" s="27"/>
      <c r="BY22" s="27"/>
    </row>
    <row r="23" spans="2:77" ht="19.5" hidden="1" thickBot="1" x14ac:dyDescent="0.3">
      <c r="K23" s="114"/>
      <c r="L23" s="48" t="s">
        <v>20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4"/>
      <c r="AG23" s="21"/>
      <c r="AH23" s="89">
        <f>AH8</f>
        <v>0.01</v>
      </c>
      <c r="AI23" s="14">
        <f t="shared" ref="AI23:AP23" si="16">AI8</f>
        <v>5.0000000000000001E-3</v>
      </c>
      <c r="AJ23" s="94">
        <f t="shared" si="16"/>
        <v>5.5E-2</v>
      </c>
      <c r="AK23" s="15">
        <f t="shared" si="16"/>
        <v>0.38</v>
      </c>
      <c r="AL23" s="90">
        <f t="shared" si="16"/>
        <v>0.11</v>
      </c>
      <c r="AM23" s="99">
        <f t="shared" si="16"/>
        <v>0.29499999999999998</v>
      </c>
      <c r="AN23" s="15">
        <f t="shared" si="16"/>
        <v>9.2999999999999999E-2</v>
      </c>
      <c r="AO23" s="90">
        <f t="shared" si="16"/>
        <v>5.1999999999999998E-2</v>
      </c>
      <c r="AP23" s="94">
        <f t="shared" si="16"/>
        <v>0</v>
      </c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W23" s="26"/>
      <c r="BX23" s="27"/>
      <c r="BY23" s="16"/>
    </row>
    <row r="24" spans="2:77" ht="18.75" hidden="1" x14ac:dyDescent="0.25">
      <c r="L24" s="18" t="s">
        <v>40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  <c r="Z24" s="17"/>
      <c r="AA24" s="17"/>
      <c r="AB24" s="17"/>
      <c r="AC24" s="17"/>
      <c r="AH24" s="117">
        <f>SUM(AH23:AJ23)/SUM(AH22:AJ22)</f>
        <v>0.23333333333333331</v>
      </c>
      <c r="AI24" s="118"/>
      <c r="AJ24" s="119"/>
      <c r="AK24" s="117">
        <f>SUM($AH$23:AM23)/SUM($AH$22:AM22)</f>
        <v>1.0687499999999999</v>
      </c>
      <c r="AL24" s="118"/>
      <c r="AM24" s="165"/>
      <c r="AN24" s="117">
        <f>SUM($AH$23:AP23)/SUM($AH$22:AP22)</f>
        <v>1</v>
      </c>
      <c r="AO24" s="118"/>
      <c r="AP24" s="119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W24" s="16"/>
      <c r="BX24" s="17"/>
      <c r="BY24" s="16"/>
    </row>
    <row r="25" spans="2:77" ht="19.5" hidden="1" thickBot="1" x14ac:dyDescent="0.3">
      <c r="L25" s="19" t="s">
        <v>41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17"/>
      <c r="AA25" s="17"/>
      <c r="AB25" s="17"/>
      <c r="AC25" s="17"/>
      <c r="AH25" s="123">
        <f>1-AH24</f>
        <v>0.76666666666666672</v>
      </c>
      <c r="AI25" s="124"/>
      <c r="AJ25" s="125"/>
      <c r="AK25" s="123">
        <f>1-AK24</f>
        <v>-6.8749999999999867E-2</v>
      </c>
      <c r="AL25" s="124"/>
      <c r="AM25" s="166"/>
      <c r="AN25" s="123">
        <f>1-AN24</f>
        <v>0</v>
      </c>
      <c r="AO25" s="124"/>
      <c r="AP25" s="12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W25" s="26"/>
      <c r="BX25" s="27"/>
      <c r="BY25" s="16"/>
    </row>
    <row r="26" spans="2:77" ht="19.5" hidden="1" thickBot="1" x14ac:dyDescent="0.35">
      <c r="AK26" s="29"/>
      <c r="AL26" s="29"/>
      <c r="AM26" s="29"/>
      <c r="AN26" s="29"/>
      <c r="AO26" s="29"/>
      <c r="AP26" s="29"/>
      <c r="AQ26" s="115"/>
      <c r="AR26" s="115"/>
      <c r="AS26" s="115"/>
      <c r="BD26" s="82"/>
      <c r="BW26" s="26"/>
      <c r="BX26" s="27"/>
      <c r="BY26" s="28"/>
    </row>
    <row r="27" spans="2:77" ht="19.5" hidden="1" thickBot="1" x14ac:dyDescent="0.3"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  <c r="Z27" s="10"/>
      <c r="AA27" s="10"/>
      <c r="AB27" s="10"/>
      <c r="AC27" s="10"/>
      <c r="AD27" s="10"/>
      <c r="AE27" s="10"/>
      <c r="AF27" s="10"/>
      <c r="AG27" s="10"/>
      <c r="AH27" s="126" t="s">
        <v>29</v>
      </c>
      <c r="AI27" s="127"/>
      <c r="AJ27" s="128"/>
      <c r="AK27" s="126" t="s">
        <v>42</v>
      </c>
      <c r="AL27" s="127"/>
      <c r="AM27" s="128"/>
      <c r="AN27" s="126" t="s">
        <v>46</v>
      </c>
      <c r="AO27" s="127"/>
      <c r="AP27" s="128"/>
      <c r="AQ27" s="115"/>
      <c r="AR27" s="115"/>
      <c r="AS27" s="115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W27" s="16"/>
      <c r="BX27" s="27"/>
      <c r="BY27"/>
    </row>
    <row r="28" spans="2:77" ht="18.75" hidden="1" x14ac:dyDescent="0.25">
      <c r="K28" s="112" t="s">
        <v>63</v>
      </c>
      <c r="L28" s="47" t="s">
        <v>30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20"/>
      <c r="AH28" s="91" t="s">
        <v>43</v>
      </c>
      <c r="AI28" s="12" t="s">
        <v>44</v>
      </c>
      <c r="AJ28" s="92" t="s">
        <v>45</v>
      </c>
      <c r="AK28" s="91" t="s">
        <v>31</v>
      </c>
      <c r="AL28" s="12" t="s">
        <v>32</v>
      </c>
      <c r="AM28" s="92" t="s">
        <v>33</v>
      </c>
      <c r="AN28" s="91" t="s">
        <v>34</v>
      </c>
      <c r="AO28" s="12" t="s">
        <v>35</v>
      </c>
      <c r="AP28" s="93" t="s">
        <v>36</v>
      </c>
      <c r="AQ28" s="115"/>
      <c r="AR28" s="115"/>
      <c r="AS28" s="115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W28" s="16"/>
      <c r="BX28" s="28"/>
      <c r="BY28"/>
    </row>
    <row r="29" spans="2:77" ht="18.75" hidden="1" x14ac:dyDescent="0.25">
      <c r="K29" s="113"/>
      <c r="L29" s="48" t="s">
        <v>19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14"/>
      <c r="AC29" s="14"/>
      <c r="AD29" s="12"/>
      <c r="AE29" s="12"/>
      <c r="AF29" s="14"/>
      <c r="AG29" s="21"/>
      <c r="AH29" s="15">
        <f>AH9</f>
        <v>0.05</v>
      </c>
      <c r="AI29" s="90">
        <f t="shared" ref="AI29:AM29" si="17">AI9</f>
        <v>0.09</v>
      </c>
      <c r="AJ29" s="90">
        <f t="shared" si="17"/>
        <v>0.2</v>
      </c>
      <c r="AK29" s="15">
        <f t="shared" si="17"/>
        <v>0.12</v>
      </c>
      <c r="AL29" s="90">
        <f t="shared" si="17"/>
        <v>0.14000000000000001</v>
      </c>
      <c r="AM29" s="90">
        <f t="shared" si="17"/>
        <v>0.2</v>
      </c>
      <c r="AN29" s="15">
        <f t="shared" ref="AN29:AP29" si="18">AN9</f>
        <v>0.05</v>
      </c>
      <c r="AO29" s="90">
        <f t="shared" si="18"/>
        <v>0.15</v>
      </c>
      <c r="AP29" s="94">
        <f t="shared" si="18"/>
        <v>0</v>
      </c>
      <c r="AQ29" s="115"/>
      <c r="AR29" s="115"/>
      <c r="AS29" s="115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W29" s="26"/>
      <c r="BX29" s="27"/>
      <c r="BY29"/>
    </row>
    <row r="30" spans="2:77" ht="19.5" hidden="1" thickBot="1" x14ac:dyDescent="0.3">
      <c r="K30" s="114"/>
      <c r="L30" s="48" t="s">
        <v>20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4"/>
      <c r="AA30" s="14"/>
      <c r="AB30" s="14"/>
      <c r="AC30" s="14"/>
      <c r="AD30" s="14"/>
      <c r="AE30" s="14"/>
      <c r="AF30" s="14"/>
      <c r="AG30" s="21"/>
      <c r="AH30" s="89">
        <f>AH10</f>
        <v>0.02</v>
      </c>
      <c r="AI30" s="14">
        <f t="shared" ref="AI30:AJ30" si="19">AI10</f>
        <v>5.0000000000000001E-3</v>
      </c>
      <c r="AJ30" s="90">
        <f t="shared" si="19"/>
        <v>5.0000000000000001E-3</v>
      </c>
      <c r="AK30" s="15">
        <f t="shared" ref="AK30:AP30" si="20">AK10</f>
        <v>0.13500000000000001</v>
      </c>
      <c r="AL30" s="14">
        <f t="shared" si="20"/>
        <v>0.32700000000000001</v>
      </c>
      <c r="AM30" s="21">
        <f t="shared" si="20"/>
        <v>0.223</v>
      </c>
      <c r="AN30" s="15">
        <f t="shared" si="20"/>
        <v>0.224</v>
      </c>
      <c r="AO30" s="14">
        <f t="shared" si="20"/>
        <v>3.1E-2</v>
      </c>
      <c r="AP30" s="21">
        <f t="shared" si="20"/>
        <v>0.03</v>
      </c>
      <c r="AQ30" s="115"/>
      <c r="AR30" s="115"/>
      <c r="AS30" s="115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</row>
    <row r="31" spans="2:77" ht="18.75" hidden="1" x14ac:dyDescent="0.25">
      <c r="L31" s="18" t="s">
        <v>40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  <c r="Z31" s="17"/>
      <c r="AA31" s="17"/>
      <c r="AB31" s="17"/>
      <c r="AC31" s="17"/>
      <c r="AH31" s="117">
        <f>SUM(AH30:AJ30)/SUM(AH29:AJ29)</f>
        <v>8.8235294117647065E-2</v>
      </c>
      <c r="AI31" s="118"/>
      <c r="AJ31" s="119"/>
      <c r="AK31" s="117">
        <f>SUM(AH30:AM30)/SUM(AH29:AM29)</f>
        <v>0.89374999999999993</v>
      </c>
      <c r="AL31" s="118"/>
      <c r="AM31" s="119"/>
      <c r="AN31" s="117">
        <f>SUM($AN$30:AP30)/SUM($AN$29:AP29)</f>
        <v>1.425</v>
      </c>
      <c r="AO31" s="118"/>
      <c r="AP31" s="119"/>
      <c r="AQ31" s="115"/>
      <c r="AR31" s="115"/>
      <c r="AS31" s="115"/>
      <c r="AT31" s="129"/>
      <c r="AU31" s="115"/>
      <c r="AV31" s="115"/>
      <c r="AW31" s="129"/>
      <c r="AX31" s="115"/>
      <c r="AY31" s="115"/>
      <c r="AZ31" s="129"/>
      <c r="BA31" s="115"/>
      <c r="BB31" s="115"/>
      <c r="BC31" s="129"/>
      <c r="BD31" s="115"/>
      <c r="BE31" s="115"/>
    </row>
    <row r="32" spans="2:77" ht="19.5" hidden="1" thickBot="1" x14ac:dyDescent="0.3">
      <c r="L32" s="19" t="s">
        <v>41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  <c r="Z32" s="17"/>
      <c r="AA32" s="17"/>
      <c r="AB32" s="17"/>
      <c r="AC32" s="17"/>
      <c r="AH32" s="123">
        <f>1-AH31</f>
        <v>0.91176470588235292</v>
      </c>
      <c r="AI32" s="124"/>
      <c r="AJ32" s="125"/>
      <c r="AK32" s="123">
        <f>1-AK31</f>
        <v>0.10625000000000007</v>
      </c>
      <c r="AL32" s="124"/>
      <c r="AM32" s="125"/>
      <c r="AN32" s="123">
        <f>1-AN31</f>
        <v>-0.42500000000000004</v>
      </c>
      <c r="AO32" s="124"/>
      <c r="AP32" s="12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</row>
    <row r="33" spans="11:70" ht="19.5" hidden="1" thickBot="1" x14ac:dyDescent="0.35">
      <c r="AK33" s="29"/>
      <c r="AL33" s="29"/>
      <c r="AM33" s="29"/>
      <c r="AN33" s="29"/>
      <c r="AO33" s="29"/>
      <c r="AP33" s="29"/>
      <c r="BD33" s="82"/>
    </row>
    <row r="34" spans="11:70" ht="18.600000000000001" hidden="1" customHeight="1" thickBot="1" x14ac:dyDescent="0.3"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0"/>
      <c r="Z34" s="10"/>
      <c r="AA34" s="10"/>
      <c r="AB34" s="10"/>
      <c r="AC34" s="10"/>
      <c r="AH34" s="116"/>
      <c r="AI34" s="116"/>
      <c r="AJ34" s="116"/>
      <c r="AK34" s="100"/>
      <c r="AL34" s="126" t="s">
        <v>29</v>
      </c>
      <c r="AM34" s="127"/>
      <c r="AN34" s="128"/>
      <c r="AO34" s="126" t="s">
        <v>42</v>
      </c>
      <c r="AP34" s="127"/>
      <c r="AQ34" s="128"/>
      <c r="AR34" s="126" t="s">
        <v>46</v>
      </c>
      <c r="AS34" s="127"/>
      <c r="AT34" s="128"/>
      <c r="AU34" s="126" t="s">
        <v>47</v>
      </c>
      <c r="AV34" s="127"/>
      <c r="AW34" s="128"/>
      <c r="AX34" s="126" t="s">
        <v>48</v>
      </c>
      <c r="AY34" s="127"/>
      <c r="AZ34" s="128"/>
      <c r="BA34" s="100"/>
      <c r="BB34" s="100"/>
      <c r="BC34" s="100"/>
      <c r="BD34" s="100"/>
      <c r="BE34" s="100"/>
    </row>
    <row r="35" spans="11:70" ht="18" hidden="1" customHeight="1" x14ac:dyDescent="0.25">
      <c r="K35" s="112" t="s">
        <v>64</v>
      </c>
      <c r="L35" s="47" t="s">
        <v>30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2"/>
      <c r="Z35" s="12"/>
      <c r="AA35" s="12"/>
      <c r="AB35" s="12"/>
      <c r="AC35" s="12"/>
      <c r="AH35" s="97"/>
      <c r="AI35" s="97"/>
      <c r="AJ35" s="97"/>
      <c r="AK35" s="97"/>
      <c r="AL35" s="91" t="s">
        <v>32</v>
      </c>
      <c r="AM35" s="12" t="s">
        <v>33</v>
      </c>
      <c r="AN35" s="92" t="s">
        <v>34</v>
      </c>
      <c r="AO35" s="91" t="s">
        <v>35</v>
      </c>
      <c r="AP35" s="12" t="s">
        <v>36</v>
      </c>
      <c r="AQ35" s="93" t="s">
        <v>37</v>
      </c>
      <c r="AR35" s="91" t="s">
        <v>38</v>
      </c>
      <c r="AS35" s="12" t="s">
        <v>39</v>
      </c>
      <c r="AT35" s="93" t="s">
        <v>43</v>
      </c>
      <c r="AU35" s="91" t="s">
        <v>44</v>
      </c>
      <c r="AV35" s="12" t="s">
        <v>45</v>
      </c>
      <c r="AW35" s="93" t="s">
        <v>31</v>
      </c>
      <c r="AX35" s="91" t="s">
        <v>32</v>
      </c>
      <c r="AY35" s="12" t="s">
        <v>33</v>
      </c>
      <c r="AZ35" s="93" t="s">
        <v>34</v>
      </c>
      <c r="BA35" s="97"/>
      <c r="BB35" s="97"/>
      <c r="BC35" s="97"/>
      <c r="BD35" s="97"/>
      <c r="BE35" s="97"/>
    </row>
    <row r="36" spans="11:70" ht="18" hidden="1" customHeight="1" x14ac:dyDescent="0.25">
      <c r="K36" s="113"/>
      <c r="L36" s="48" t="s">
        <v>19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4"/>
      <c r="AB36" s="14"/>
      <c r="AC36" s="14"/>
      <c r="AH36" s="98"/>
      <c r="AI36" s="98"/>
      <c r="AJ36" s="98"/>
      <c r="AK36" s="98"/>
      <c r="AL36" s="15"/>
      <c r="AM36" s="90">
        <f>AM11</f>
        <v>7.0000000000000007E-2</v>
      </c>
      <c r="AN36" s="94">
        <f t="shared" ref="AN36:AZ36" si="21">AN11</f>
        <v>7.0000000000000007E-2</v>
      </c>
      <c r="AO36" s="15">
        <f t="shared" si="21"/>
        <v>0.06</v>
      </c>
      <c r="AP36" s="90">
        <f t="shared" si="21"/>
        <v>0.09</v>
      </c>
      <c r="AQ36" s="94">
        <f t="shared" si="21"/>
        <v>0.12</v>
      </c>
      <c r="AR36" s="15">
        <f t="shared" si="21"/>
        <v>0.12</v>
      </c>
      <c r="AS36" s="90">
        <f t="shared" si="21"/>
        <v>7.0000000000000007E-2</v>
      </c>
      <c r="AT36" s="94">
        <f t="shared" si="21"/>
        <v>0.17499999999999999</v>
      </c>
      <c r="AU36" s="15">
        <f t="shared" si="21"/>
        <v>7.4999999999999997E-2</v>
      </c>
      <c r="AV36" s="90">
        <f t="shared" si="21"/>
        <v>0.05</v>
      </c>
      <c r="AW36" s="94">
        <f t="shared" si="21"/>
        <v>0.08</v>
      </c>
      <c r="AX36" s="15">
        <f t="shared" si="21"/>
        <v>0.02</v>
      </c>
      <c r="AY36" s="90">
        <f t="shared" si="21"/>
        <v>0</v>
      </c>
      <c r="AZ36" s="94">
        <f t="shared" si="21"/>
        <v>0</v>
      </c>
      <c r="BA36" s="98"/>
      <c r="BB36" s="98"/>
      <c r="BC36" s="98"/>
      <c r="BD36" s="98"/>
      <c r="BE36" s="98"/>
    </row>
    <row r="37" spans="11:70" ht="18.600000000000001" hidden="1" customHeight="1" thickBot="1" x14ac:dyDescent="0.3">
      <c r="K37" s="114"/>
      <c r="L37" s="48" t="s">
        <v>20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4"/>
      <c r="AB37" s="14"/>
      <c r="AC37" s="14"/>
      <c r="AH37" s="98"/>
      <c r="AI37" s="98"/>
      <c r="AJ37" s="98"/>
      <c r="AK37" s="98"/>
      <c r="AL37" s="15"/>
      <c r="AM37" s="14">
        <f>AM12</f>
        <v>0.1</v>
      </c>
      <c r="AN37" s="21">
        <f t="shared" ref="AN37:AZ37" si="22">AN12</f>
        <v>0.11849999999999999</v>
      </c>
      <c r="AO37" s="15">
        <f t="shared" si="22"/>
        <v>0.05</v>
      </c>
      <c r="AP37" s="14">
        <f t="shared" si="22"/>
        <v>0.36649999999999999</v>
      </c>
      <c r="AQ37" s="21">
        <f t="shared" si="22"/>
        <v>0.10299999999999999</v>
      </c>
      <c r="AR37" s="15">
        <f t="shared" si="22"/>
        <v>0.17299999999999999</v>
      </c>
      <c r="AS37" s="14">
        <f t="shared" si="22"/>
        <v>3.6999999999999998E-2</v>
      </c>
      <c r="AT37" s="21">
        <f t="shared" si="22"/>
        <v>5.1999999999999998E-2</v>
      </c>
      <c r="AU37" s="15">
        <f t="shared" si="22"/>
        <v>0</v>
      </c>
      <c r="AV37" s="14">
        <f t="shared" si="22"/>
        <v>0</v>
      </c>
      <c r="AW37" s="21">
        <f t="shared" si="22"/>
        <v>0</v>
      </c>
      <c r="AX37" s="15">
        <f t="shared" si="22"/>
        <v>0</v>
      </c>
      <c r="AY37" s="14">
        <f t="shared" si="22"/>
        <v>0</v>
      </c>
      <c r="AZ37" s="21">
        <f t="shared" si="22"/>
        <v>0</v>
      </c>
      <c r="BA37" s="98"/>
      <c r="BB37" s="98"/>
      <c r="BC37" s="98"/>
      <c r="BD37" s="98"/>
      <c r="BE37" s="98"/>
      <c r="BO37" s="6" t="s">
        <v>80</v>
      </c>
    </row>
    <row r="38" spans="11:70" ht="18" hidden="1" customHeight="1" x14ac:dyDescent="0.25">
      <c r="L38" s="18" t="s">
        <v>40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  <c r="Z38" s="17"/>
      <c r="AA38" s="17"/>
      <c r="AB38" s="17"/>
      <c r="AC38" s="17"/>
      <c r="AD38" s="6" t="s">
        <v>40</v>
      </c>
      <c r="AE38" s="6" t="e">
        <f>SUM(AE37:AG37)/SUM(AE36:AG36)</f>
        <v>#DIV/0!</v>
      </c>
      <c r="AH38" s="115"/>
      <c r="AI38" s="115"/>
      <c r="AJ38" s="115"/>
      <c r="AK38" s="101"/>
      <c r="AL38" s="117">
        <f>SUM(AL37:AN37)/SUM(AL36:AN36)</f>
        <v>1.5607142857142855</v>
      </c>
      <c r="AM38" s="118"/>
      <c r="AN38" s="119"/>
      <c r="AO38" s="117">
        <f>SUM(AL37:AQ37)/SUM(AL36:AQ36)</f>
        <v>1.7999999999999998</v>
      </c>
      <c r="AP38" s="118"/>
      <c r="AQ38" s="119"/>
      <c r="AR38" s="120">
        <f>SUM(AL37:AT37)/SUM(AL36:AT36)</f>
        <v>1.290322580645161</v>
      </c>
      <c r="AS38" s="121"/>
      <c r="AT38" s="122"/>
      <c r="AU38" s="120">
        <f>SUM(AL37:AW37)/SUM(AL36:AW36)</f>
        <v>1.0204081632653059</v>
      </c>
      <c r="AV38" s="121"/>
      <c r="AW38" s="122"/>
      <c r="AX38" s="120">
        <f>SUM(AL37:AZ37)/SUM(AL36:AZ36)</f>
        <v>1</v>
      </c>
      <c r="AY38" s="121"/>
      <c r="AZ38" s="122"/>
      <c r="BA38" s="101"/>
      <c r="BB38" s="101"/>
      <c r="BC38" s="102"/>
      <c r="BD38" s="101"/>
      <c r="BE38" s="101"/>
    </row>
    <row r="39" spans="11:70" ht="18.600000000000001" hidden="1" customHeight="1" thickBot="1" x14ac:dyDescent="0.3">
      <c r="L39" s="19" t="s">
        <v>41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  <c r="Z39" s="17"/>
      <c r="AA39" s="17"/>
      <c r="AB39" s="17"/>
      <c r="AC39" s="17"/>
      <c r="AD39" s="6" t="s">
        <v>41</v>
      </c>
      <c r="AE39" s="6" t="e">
        <f>1-AE38</f>
        <v>#DIV/0!</v>
      </c>
      <c r="AH39" s="115"/>
      <c r="AI39" s="115"/>
      <c r="AJ39" s="115"/>
      <c r="AK39" s="101"/>
      <c r="AL39" s="123">
        <f>1-AL38</f>
        <v>-0.5607142857142855</v>
      </c>
      <c r="AM39" s="124"/>
      <c r="AN39" s="125"/>
      <c r="AO39" s="123">
        <f>1-AO38</f>
        <v>-0.79999999999999982</v>
      </c>
      <c r="AP39" s="124"/>
      <c r="AQ39" s="125"/>
      <c r="AR39" s="123">
        <f>1-AR38</f>
        <v>-0.29032258064516103</v>
      </c>
      <c r="AS39" s="124"/>
      <c r="AT39" s="125"/>
      <c r="AU39" s="123">
        <f>1-AU38</f>
        <v>-2.0408163265305923E-2</v>
      </c>
      <c r="AV39" s="124"/>
      <c r="AW39" s="125"/>
      <c r="AX39" s="123">
        <f>1-AX38</f>
        <v>0</v>
      </c>
      <c r="AY39" s="124"/>
      <c r="AZ39" s="125"/>
      <c r="BA39" s="101"/>
      <c r="BB39" s="101"/>
      <c r="BC39" s="101"/>
      <c r="BD39" s="101"/>
      <c r="BE39" s="101"/>
    </row>
    <row r="40" spans="11:70" hidden="1" x14ac:dyDescent="0.25">
      <c r="AQ40" s="4"/>
      <c r="AR40" s="4"/>
      <c r="AS40" s="4"/>
      <c r="AT40" s="4"/>
      <c r="AU40" s="4"/>
      <c r="AV40" s="4"/>
      <c r="AW40" s="4"/>
      <c r="AX40" s="4"/>
      <c r="AY40" s="4"/>
    </row>
    <row r="41" spans="11:70" hidden="1" x14ac:dyDescent="0.25">
      <c r="AQ41" s="4"/>
      <c r="AR41" s="4"/>
      <c r="AS41" s="4"/>
      <c r="AT41" s="4"/>
      <c r="AU41" s="4"/>
      <c r="AV41" s="4"/>
      <c r="AW41" s="4"/>
      <c r="AX41" s="4"/>
      <c r="AY41" s="4"/>
    </row>
    <row r="42" spans="11:70" ht="18" hidden="1" customHeight="1" thickBot="1" x14ac:dyDescent="0.35">
      <c r="AK42" s="29"/>
      <c r="AL42" s="29"/>
      <c r="AM42" s="29"/>
      <c r="AN42" s="29"/>
      <c r="AO42" s="29"/>
      <c r="AP42" s="29"/>
      <c r="BD42" s="82"/>
    </row>
    <row r="43" spans="11:70" ht="18" hidden="1" customHeight="1" thickBot="1" x14ac:dyDescent="0.3"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0"/>
      <c r="Z43" s="10"/>
      <c r="AA43" s="10"/>
      <c r="AB43" s="10"/>
      <c r="AC43" s="10"/>
      <c r="AH43" s="116"/>
      <c r="AI43" s="116"/>
      <c r="AJ43" s="116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82" t="s">
        <v>29</v>
      </c>
      <c r="BE43" s="183"/>
      <c r="BF43" s="184"/>
      <c r="BG43" s="182" t="s">
        <v>42</v>
      </c>
      <c r="BH43" s="183"/>
      <c r="BI43" s="184"/>
      <c r="BJ43" s="182" t="s">
        <v>46</v>
      </c>
      <c r="BK43" s="183"/>
      <c r="BL43" s="184"/>
      <c r="BM43" s="182" t="s">
        <v>47</v>
      </c>
      <c r="BN43" s="183"/>
      <c r="BO43" s="184"/>
      <c r="BP43" s="182" t="s">
        <v>48</v>
      </c>
      <c r="BQ43" s="183"/>
      <c r="BR43" s="184"/>
    </row>
    <row r="44" spans="11:70" ht="18" hidden="1" customHeight="1" x14ac:dyDescent="0.25">
      <c r="K44" s="112" t="s">
        <v>78</v>
      </c>
      <c r="L44" s="47" t="s">
        <v>30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2"/>
      <c r="Z44" s="12"/>
      <c r="AA44" s="12"/>
      <c r="AB44" s="12"/>
      <c r="AC44" s="12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8" t="s">
        <v>38</v>
      </c>
      <c r="BE44" s="12" t="s">
        <v>39</v>
      </c>
      <c r="BF44" s="20" t="s">
        <v>43</v>
      </c>
      <c r="BG44" s="108" t="s">
        <v>44</v>
      </c>
      <c r="BH44" s="12" t="s">
        <v>45</v>
      </c>
      <c r="BI44" s="20" t="s">
        <v>31</v>
      </c>
      <c r="BJ44" s="108" t="s">
        <v>32</v>
      </c>
      <c r="BK44" s="12" t="s">
        <v>33</v>
      </c>
      <c r="BL44" s="20" t="s">
        <v>34</v>
      </c>
      <c r="BM44" s="108" t="s">
        <v>35</v>
      </c>
      <c r="BN44" s="12" t="s">
        <v>36</v>
      </c>
      <c r="BO44" s="20" t="s">
        <v>37</v>
      </c>
      <c r="BP44" s="108" t="s">
        <v>38</v>
      </c>
      <c r="BQ44" s="12" t="s">
        <v>39</v>
      </c>
      <c r="BR44" s="20" t="s">
        <v>43</v>
      </c>
    </row>
    <row r="45" spans="11:70" ht="18" hidden="1" customHeight="1" x14ac:dyDescent="0.25">
      <c r="K45" s="113"/>
      <c r="L45" s="48" t="s">
        <v>19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4"/>
      <c r="AA45" s="14"/>
      <c r="AB45" s="14"/>
      <c r="AC45" s="14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89">
        <f>BD13</f>
        <v>0</v>
      </c>
      <c r="BE45" s="14">
        <f t="shared" ref="BE45:BR45" si="23">BE13</f>
        <v>0</v>
      </c>
      <c r="BF45" s="90">
        <f t="shared" si="23"/>
        <v>0</v>
      </c>
      <c r="BG45" s="15">
        <f t="shared" si="23"/>
        <v>0</v>
      </c>
      <c r="BH45" s="15">
        <f t="shared" si="23"/>
        <v>0</v>
      </c>
      <c r="BI45" s="15">
        <f t="shared" si="23"/>
        <v>0</v>
      </c>
      <c r="BJ45" s="89">
        <f t="shared" si="23"/>
        <v>0</v>
      </c>
      <c r="BK45" s="14">
        <f t="shared" si="23"/>
        <v>0</v>
      </c>
      <c r="BL45" s="90">
        <f t="shared" si="23"/>
        <v>0</v>
      </c>
      <c r="BM45" s="89">
        <f t="shared" si="23"/>
        <v>0</v>
      </c>
      <c r="BN45" s="14">
        <f t="shared" si="23"/>
        <v>0</v>
      </c>
      <c r="BO45" s="90">
        <f t="shared" si="23"/>
        <v>0</v>
      </c>
      <c r="BP45" s="89">
        <f t="shared" si="23"/>
        <v>0</v>
      </c>
      <c r="BQ45" s="14">
        <f t="shared" si="23"/>
        <v>0</v>
      </c>
      <c r="BR45" s="94">
        <f t="shared" si="23"/>
        <v>0</v>
      </c>
    </row>
    <row r="46" spans="11:70" ht="18.600000000000001" hidden="1" customHeight="1" thickBot="1" x14ac:dyDescent="0.3">
      <c r="K46" s="114"/>
      <c r="L46" s="48" t="s">
        <v>20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4"/>
      <c r="AA46" s="14"/>
      <c r="AB46" s="14"/>
      <c r="AC46" s="14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89">
        <f>BD14</f>
        <v>0.01</v>
      </c>
      <c r="BE46" s="14">
        <f t="shared" ref="BE46:BR46" si="24">BE14</f>
        <v>0.01</v>
      </c>
      <c r="BF46" s="90">
        <f t="shared" si="24"/>
        <v>0</v>
      </c>
      <c r="BG46" s="15">
        <f t="shared" si="24"/>
        <v>0</v>
      </c>
      <c r="BH46" s="15">
        <f t="shared" si="24"/>
        <v>0</v>
      </c>
      <c r="BI46" s="15">
        <f t="shared" si="24"/>
        <v>0</v>
      </c>
      <c r="BJ46" s="89">
        <f t="shared" si="24"/>
        <v>0</v>
      </c>
      <c r="BK46" s="14">
        <f t="shared" si="24"/>
        <v>0</v>
      </c>
      <c r="BL46" s="90">
        <f t="shared" si="24"/>
        <v>0</v>
      </c>
      <c r="BM46" s="89">
        <f t="shared" si="24"/>
        <v>0</v>
      </c>
      <c r="BN46" s="14">
        <f t="shared" si="24"/>
        <v>0</v>
      </c>
      <c r="BO46" s="90">
        <f t="shared" si="24"/>
        <v>0</v>
      </c>
      <c r="BP46" s="89">
        <f t="shared" si="24"/>
        <v>0</v>
      </c>
      <c r="BQ46" s="14">
        <f t="shared" si="24"/>
        <v>0</v>
      </c>
      <c r="BR46" s="94">
        <f t="shared" si="24"/>
        <v>0</v>
      </c>
    </row>
    <row r="47" spans="11:70" ht="18" hidden="1" customHeight="1" x14ac:dyDescent="0.25">
      <c r="L47" s="18" t="s">
        <v>40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17"/>
      <c r="AA47" s="17"/>
      <c r="AB47" s="17"/>
      <c r="AC47" s="17"/>
      <c r="AD47" s="6" t="s">
        <v>40</v>
      </c>
      <c r="AE47" s="6" t="e">
        <f>SUM(AE46:AG46)/SUM(AE45:AG45)</f>
        <v>#DIV/0!</v>
      </c>
      <c r="AH47" s="115"/>
      <c r="AI47" s="115"/>
      <c r="AJ47" s="115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2"/>
      <c r="BD47" s="185" t="e">
        <f>SUM(BD46:BF46)/SUM(BD45:BF45)</f>
        <v>#DIV/0!</v>
      </c>
      <c r="BE47" s="186"/>
      <c r="BF47" s="187"/>
      <c r="BG47" s="185" t="e">
        <f>SUM(BD46:BI46)/SUM(BD45:BI45)</f>
        <v>#DIV/0!</v>
      </c>
      <c r="BH47" s="186"/>
      <c r="BI47" s="187"/>
      <c r="BJ47" s="188" t="e">
        <f>SUM(BD46:BL46)/SUM(BD45:BL45)</f>
        <v>#DIV/0!</v>
      </c>
      <c r="BK47" s="186"/>
      <c r="BL47" s="187"/>
      <c r="BM47" s="188" t="e">
        <f>SUM(BD46:BO46)/SUM(BD45:BO45)</f>
        <v>#DIV/0!</v>
      </c>
      <c r="BN47" s="186"/>
      <c r="BO47" s="187"/>
      <c r="BP47" s="188" t="e">
        <f>SUM(BD46:BR46)/SUM(BD45:BR45)</f>
        <v>#DIV/0!</v>
      </c>
      <c r="BQ47" s="186"/>
      <c r="BR47" s="187"/>
    </row>
    <row r="48" spans="11:70" ht="18.600000000000001" hidden="1" customHeight="1" thickBot="1" x14ac:dyDescent="0.3">
      <c r="L48" s="19" t="s">
        <v>41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  <c r="Z48" s="17"/>
      <c r="AA48" s="17"/>
      <c r="AB48" s="17"/>
      <c r="AC48" s="17"/>
      <c r="AD48" s="6" t="s">
        <v>41</v>
      </c>
      <c r="AE48" s="6" t="e">
        <f>1-AE47</f>
        <v>#DIV/0!</v>
      </c>
      <c r="AH48" s="115"/>
      <c r="AI48" s="115"/>
      <c r="AJ48" s="115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23" t="e">
        <f>1-BD47</f>
        <v>#DIV/0!</v>
      </c>
      <c r="BE48" s="124"/>
      <c r="BF48" s="125"/>
      <c r="BG48" s="123" t="e">
        <f>1-BG47</f>
        <v>#DIV/0!</v>
      </c>
      <c r="BH48" s="124"/>
      <c r="BI48" s="125"/>
      <c r="BJ48" s="123" t="e">
        <f>1-BJ47</f>
        <v>#DIV/0!</v>
      </c>
      <c r="BK48" s="124"/>
      <c r="BL48" s="125"/>
      <c r="BM48" s="123" t="e">
        <f>1-BM47</f>
        <v>#DIV/0!</v>
      </c>
      <c r="BN48" s="124"/>
      <c r="BO48" s="125"/>
      <c r="BP48" s="123" t="e">
        <f>1-BP47</f>
        <v>#DIV/0!</v>
      </c>
      <c r="BQ48" s="124"/>
      <c r="BR48" s="125"/>
    </row>
    <row r="49" spans="11:70" hidden="1" x14ac:dyDescent="0.25"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1:70" hidden="1" x14ac:dyDescent="0.25">
      <c r="AQ50" s="4"/>
      <c r="AR50" s="4"/>
      <c r="AS50" s="4"/>
      <c r="AT50" s="4"/>
      <c r="AU50" s="4"/>
      <c r="AV50" s="4"/>
      <c r="AW50" s="4"/>
      <c r="AX50" s="4"/>
      <c r="AY50" s="4"/>
    </row>
    <row r="51" spans="11:70" hidden="1" x14ac:dyDescent="0.25"/>
    <row r="52" spans="11:70" ht="18" hidden="1" customHeight="1" thickBot="1" x14ac:dyDescent="0.35">
      <c r="AK52" s="29"/>
      <c r="AL52" s="29"/>
      <c r="AM52" s="29"/>
      <c r="AN52" s="29"/>
      <c r="AO52" s="29"/>
      <c r="AP52" s="29"/>
      <c r="BD52" s="82"/>
    </row>
    <row r="53" spans="11:70" ht="18" hidden="1" customHeight="1" thickBot="1" x14ac:dyDescent="0.3"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  <c r="Z53" s="10"/>
      <c r="AA53" s="10"/>
      <c r="AB53" s="10"/>
      <c r="AC53" s="10"/>
      <c r="AH53" s="116"/>
      <c r="AI53" s="116"/>
      <c r="AJ53" s="116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82" t="s">
        <v>29</v>
      </c>
      <c r="BE53" s="183"/>
      <c r="BF53" s="184"/>
      <c r="BG53" s="182" t="s">
        <v>42</v>
      </c>
      <c r="BH53" s="183"/>
      <c r="BI53" s="184"/>
      <c r="BJ53" s="182" t="s">
        <v>46</v>
      </c>
      <c r="BK53" s="183"/>
      <c r="BL53" s="184"/>
      <c r="BM53" s="182" t="s">
        <v>47</v>
      </c>
      <c r="BN53" s="183"/>
      <c r="BO53" s="184"/>
      <c r="BP53" s="182" t="s">
        <v>48</v>
      </c>
      <c r="BQ53" s="183"/>
      <c r="BR53" s="184"/>
    </row>
    <row r="54" spans="11:70" ht="18" hidden="1" customHeight="1" x14ac:dyDescent="0.25">
      <c r="K54" s="112" t="s">
        <v>81</v>
      </c>
      <c r="L54" s="47" t="s">
        <v>30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2"/>
      <c r="Z54" s="12"/>
      <c r="AA54" s="12"/>
      <c r="AB54" s="12"/>
      <c r="AC54" s="12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8" t="s">
        <v>38</v>
      </c>
      <c r="BE54" s="12" t="s">
        <v>39</v>
      </c>
      <c r="BF54" s="20" t="s">
        <v>43</v>
      </c>
      <c r="BG54" s="108" t="s">
        <v>44</v>
      </c>
      <c r="BH54" s="12" t="s">
        <v>45</v>
      </c>
      <c r="BI54" s="20" t="s">
        <v>31</v>
      </c>
      <c r="BJ54" s="108" t="s">
        <v>32</v>
      </c>
      <c r="BK54" s="12" t="s">
        <v>33</v>
      </c>
      <c r="BL54" s="20" t="s">
        <v>34</v>
      </c>
      <c r="BM54" s="108" t="s">
        <v>35</v>
      </c>
      <c r="BN54" s="12" t="s">
        <v>36</v>
      </c>
      <c r="BO54" s="20" t="s">
        <v>37</v>
      </c>
      <c r="BP54" s="108" t="s">
        <v>38</v>
      </c>
      <c r="BQ54" s="12" t="s">
        <v>39</v>
      </c>
      <c r="BR54" s="20" t="s">
        <v>43</v>
      </c>
    </row>
    <row r="55" spans="11:70" ht="18" hidden="1" customHeight="1" x14ac:dyDescent="0.25">
      <c r="K55" s="113"/>
      <c r="L55" s="48" t="s">
        <v>19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4"/>
      <c r="AA55" s="14"/>
      <c r="AB55" s="14"/>
      <c r="AC55" s="14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89">
        <f>BD15</f>
        <v>0</v>
      </c>
      <c r="BE55" s="14">
        <f t="shared" ref="BE55:BR55" si="25">BE15</f>
        <v>0</v>
      </c>
      <c r="BF55" s="90">
        <f t="shared" si="25"/>
        <v>0</v>
      </c>
      <c r="BG55" s="89">
        <f t="shared" si="25"/>
        <v>0</v>
      </c>
      <c r="BH55" s="14">
        <f t="shared" si="25"/>
        <v>0</v>
      </c>
      <c r="BI55" s="90">
        <f t="shared" si="25"/>
        <v>0</v>
      </c>
      <c r="BJ55" s="89">
        <f t="shared" si="25"/>
        <v>0</v>
      </c>
      <c r="BK55" s="14">
        <f t="shared" si="25"/>
        <v>0</v>
      </c>
      <c r="BL55" s="90">
        <f t="shared" si="25"/>
        <v>0</v>
      </c>
      <c r="BM55" s="89">
        <f t="shared" si="25"/>
        <v>0</v>
      </c>
      <c r="BN55" s="14">
        <f t="shared" si="25"/>
        <v>0</v>
      </c>
      <c r="BO55" s="90">
        <f t="shared" si="25"/>
        <v>0</v>
      </c>
      <c r="BP55" s="89">
        <f t="shared" si="25"/>
        <v>0</v>
      </c>
      <c r="BQ55" s="14">
        <f t="shared" si="25"/>
        <v>0</v>
      </c>
      <c r="BR55" s="94">
        <f t="shared" si="25"/>
        <v>0</v>
      </c>
    </row>
    <row r="56" spans="11:70" ht="18.600000000000001" hidden="1" customHeight="1" thickBot="1" x14ac:dyDescent="0.3">
      <c r="K56" s="114"/>
      <c r="L56" s="48" t="s">
        <v>20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4"/>
      <c r="AA56" s="14"/>
      <c r="AB56" s="14"/>
      <c r="AC56" s="14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89">
        <f>BD16</f>
        <v>2.5000000000000001E-2</v>
      </c>
      <c r="BE56" s="14">
        <f t="shared" ref="BE56:BR56" si="26">BE16</f>
        <v>2.5000000000000001E-2</v>
      </c>
      <c r="BF56" s="90">
        <f t="shared" si="26"/>
        <v>0</v>
      </c>
      <c r="BG56" s="89">
        <f t="shared" si="26"/>
        <v>0</v>
      </c>
      <c r="BH56" s="14">
        <f t="shared" si="26"/>
        <v>0</v>
      </c>
      <c r="BI56" s="90">
        <f t="shared" si="26"/>
        <v>0</v>
      </c>
      <c r="BJ56" s="89">
        <f t="shared" si="26"/>
        <v>0</v>
      </c>
      <c r="BK56" s="14">
        <f t="shared" si="26"/>
        <v>0</v>
      </c>
      <c r="BL56" s="90">
        <f t="shared" si="26"/>
        <v>0</v>
      </c>
      <c r="BM56" s="89">
        <f t="shared" si="26"/>
        <v>0</v>
      </c>
      <c r="BN56" s="14">
        <f t="shared" si="26"/>
        <v>0</v>
      </c>
      <c r="BO56" s="90">
        <f t="shared" si="26"/>
        <v>0</v>
      </c>
      <c r="BP56" s="89">
        <f t="shared" si="26"/>
        <v>0</v>
      </c>
      <c r="BQ56" s="14">
        <f t="shared" si="26"/>
        <v>0</v>
      </c>
      <c r="BR56" s="94">
        <f t="shared" si="26"/>
        <v>0</v>
      </c>
    </row>
    <row r="57" spans="11:70" ht="18" hidden="1" customHeight="1" x14ac:dyDescent="0.25">
      <c r="L57" s="18" t="s">
        <v>40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7"/>
      <c r="Z57" s="17"/>
      <c r="AA57" s="17"/>
      <c r="AB57" s="17"/>
      <c r="AC57" s="17"/>
      <c r="AD57" s="6" t="s">
        <v>40</v>
      </c>
      <c r="AE57" s="6" t="e">
        <f>SUM(AE56:AG56)/SUM(AE55:AG55)</f>
        <v>#DIV/0!</v>
      </c>
      <c r="AH57" s="115"/>
      <c r="AI57" s="115"/>
      <c r="AJ57" s="115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2"/>
      <c r="BD57" s="188" t="e">
        <f>SUM(BD56:BF56)/SUM(BD55:BF55)</f>
        <v>#DIV/0!</v>
      </c>
      <c r="BE57" s="186"/>
      <c r="BF57" s="187"/>
      <c r="BG57" s="188" t="e">
        <f>SUM(BD56:BI56)/SUM(BD55:BI55)</f>
        <v>#DIV/0!</v>
      </c>
      <c r="BH57" s="186"/>
      <c r="BI57" s="187"/>
      <c r="BJ57" s="188" t="e">
        <f>SUM(BD56:BL56)/SUM(BD55:BL55)</f>
        <v>#DIV/0!</v>
      </c>
      <c r="BK57" s="186"/>
      <c r="BL57" s="187"/>
      <c r="BM57" s="188" t="e">
        <f>SUM(BD56:BO56)/SUM(BD55:BO55)</f>
        <v>#DIV/0!</v>
      </c>
      <c r="BN57" s="186"/>
      <c r="BO57" s="187"/>
      <c r="BP57" s="188" t="e">
        <f>SUM(BD56:BR56)/SUM(BD55:BR55)</f>
        <v>#DIV/0!</v>
      </c>
      <c r="BQ57" s="186"/>
      <c r="BR57" s="187"/>
    </row>
    <row r="58" spans="11:70" ht="18.600000000000001" hidden="1" customHeight="1" thickBot="1" x14ac:dyDescent="0.3">
      <c r="L58" s="19" t="s">
        <v>41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7"/>
      <c r="Z58" s="17"/>
      <c r="AA58" s="17"/>
      <c r="AB58" s="17"/>
      <c r="AC58" s="17"/>
      <c r="AD58" s="6" t="s">
        <v>41</v>
      </c>
      <c r="AE58" s="6" t="e">
        <f>1-AE57</f>
        <v>#DIV/0!</v>
      </c>
      <c r="AH58" s="115"/>
      <c r="AI58" s="115"/>
      <c r="AJ58" s="115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23" t="e">
        <f>1-BD57</f>
        <v>#DIV/0!</v>
      </c>
      <c r="BE58" s="124"/>
      <c r="BF58" s="125"/>
      <c r="BG58" s="123" t="e">
        <f>1-BG57</f>
        <v>#DIV/0!</v>
      </c>
      <c r="BH58" s="124"/>
      <c r="BI58" s="125"/>
      <c r="BJ58" s="123" t="e">
        <f>1-BJ57</f>
        <v>#DIV/0!</v>
      </c>
      <c r="BK58" s="124"/>
      <c r="BL58" s="125"/>
      <c r="BM58" s="123" t="e">
        <f>1-BM57</f>
        <v>#DIV/0!</v>
      </c>
      <c r="BN58" s="124"/>
      <c r="BO58" s="125"/>
      <c r="BP58" s="123" t="e">
        <f>1-BP57</f>
        <v>#DIV/0!</v>
      </c>
      <c r="BQ58" s="124"/>
      <c r="BR58" s="125"/>
    </row>
    <row r="59" spans="11:70" hidden="1" x14ac:dyDescent="0.25"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1:70" hidden="1" x14ac:dyDescent="0.25"/>
    <row r="61" spans="11:70" ht="18" hidden="1" customHeight="1" thickBot="1" x14ac:dyDescent="0.35">
      <c r="AK61" s="29"/>
      <c r="AL61" s="29"/>
      <c r="AM61" s="29"/>
      <c r="AN61" s="29"/>
      <c r="AO61" s="29"/>
      <c r="AP61" s="29"/>
      <c r="BD61" s="82"/>
    </row>
    <row r="62" spans="11:70" ht="18" hidden="1" customHeight="1" thickBot="1" x14ac:dyDescent="0.3"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0"/>
      <c r="Z62" s="10"/>
      <c r="AA62" s="10"/>
      <c r="AB62" s="10"/>
      <c r="AC62" s="10"/>
      <c r="AH62" s="116"/>
      <c r="AI62" s="116"/>
      <c r="AJ62" s="116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82" t="s">
        <v>29</v>
      </c>
      <c r="BE62" s="183"/>
      <c r="BF62" s="184"/>
      <c r="BG62" s="182" t="s">
        <v>42</v>
      </c>
      <c r="BH62" s="183"/>
      <c r="BI62" s="184"/>
      <c r="BJ62" s="182" t="s">
        <v>46</v>
      </c>
      <c r="BK62" s="183"/>
      <c r="BL62" s="184"/>
      <c r="BM62" s="182" t="s">
        <v>47</v>
      </c>
      <c r="BN62" s="183"/>
      <c r="BO62" s="184"/>
      <c r="BP62" s="182" t="s">
        <v>48</v>
      </c>
      <c r="BQ62" s="183"/>
      <c r="BR62" s="184"/>
    </row>
    <row r="63" spans="11:70" ht="18" hidden="1" customHeight="1" x14ac:dyDescent="0.25">
      <c r="K63" s="112" t="s">
        <v>82</v>
      </c>
      <c r="L63" s="47" t="s">
        <v>30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2"/>
      <c r="Z63" s="12"/>
      <c r="AA63" s="12"/>
      <c r="AB63" s="12"/>
      <c r="AC63" s="12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8" t="s">
        <v>38</v>
      </c>
      <c r="BE63" s="111" t="s">
        <v>39</v>
      </c>
      <c r="BF63" s="20" t="s">
        <v>43</v>
      </c>
      <c r="BG63" s="108" t="s">
        <v>44</v>
      </c>
      <c r="BH63" s="111" t="s">
        <v>45</v>
      </c>
      <c r="BI63" s="20" t="s">
        <v>31</v>
      </c>
      <c r="BJ63" s="108" t="s">
        <v>32</v>
      </c>
      <c r="BK63" s="12" t="s">
        <v>33</v>
      </c>
      <c r="BL63" s="20" t="s">
        <v>34</v>
      </c>
      <c r="BM63" s="108" t="s">
        <v>35</v>
      </c>
      <c r="BN63" s="12" t="s">
        <v>36</v>
      </c>
      <c r="BO63" s="20" t="s">
        <v>37</v>
      </c>
      <c r="BP63" s="108" t="s">
        <v>38</v>
      </c>
      <c r="BQ63" s="12" t="s">
        <v>39</v>
      </c>
      <c r="BR63" s="20" t="s">
        <v>43</v>
      </c>
    </row>
    <row r="64" spans="11:70" ht="18" hidden="1" customHeight="1" x14ac:dyDescent="0.25">
      <c r="K64" s="113"/>
      <c r="L64" s="48" t="s">
        <v>19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4"/>
      <c r="AA64" s="14"/>
      <c r="AB64" s="14"/>
      <c r="AC64" s="14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89">
        <f>BD17</f>
        <v>0</v>
      </c>
      <c r="BE64" s="14">
        <f t="shared" ref="BE64:BR64" si="27">BE17</f>
        <v>0</v>
      </c>
      <c r="BF64" s="90">
        <f t="shared" si="27"/>
        <v>0</v>
      </c>
      <c r="BG64" s="89">
        <f t="shared" si="27"/>
        <v>0</v>
      </c>
      <c r="BH64" s="14">
        <f t="shared" si="27"/>
        <v>0</v>
      </c>
      <c r="BI64" s="90">
        <f t="shared" si="27"/>
        <v>0</v>
      </c>
      <c r="BJ64" s="89">
        <f t="shared" si="27"/>
        <v>0</v>
      </c>
      <c r="BK64" s="14">
        <f t="shared" si="27"/>
        <v>0</v>
      </c>
      <c r="BL64" s="90">
        <f t="shared" si="27"/>
        <v>0</v>
      </c>
      <c r="BM64" s="89">
        <f t="shared" si="27"/>
        <v>0</v>
      </c>
      <c r="BN64" s="14">
        <f t="shared" si="27"/>
        <v>0</v>
      </c>
      <c r="BO64" s="90">
        <f t="shared" si="27"/>
        <v>0</v>
      </c>
      <c r="BP64" s="89">
        <f t="shared" si="27"/>
        <v>0</v>
      </c>
      <c r="BQ64" s="14">
        <f t="shared" si="27"/>
        <v>0</v>
      </c>
      <c r="BR64" s="94">
        <f t="shared" si="27"/>
        <v>0</v>
      </c>
    </row>
    <row r="65" spans="11:70" ht="18.600000000000001" hidden="1" customHeight="1" thickBot="1" x14ac:dyDescent="0.3">
      <c r="K65" s="114"/>
      <c r="L65" s="48" t="s">
        <v>20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4"/>
      <c r="AA65" s="14"/>
      <c r="AB65" s="14"/>
      <c r="AC65" s="14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89">
        <f>BD18</f>
        <v>2.5000000000000001E-2</v>
      </c>
      <c r="BE65" s="14">
        <f t="shared" ref="BE65:BR65" si="28">BE18</f>
        <v>2.5000000000000001E-3</v>
      </c>
      <c r="BF65" s="90">
        <f t="shared" si="28"/>
        <v>1.7500000000000002E-2</v>
      </c>
      <c r="BG65" s="89">
        <f t="shared" si="28"/>
        <v>0</v>
      </c>
      <c r="BH65" s="14">
        <f t="shared" si="28"/>
        <v>0</v>
      </c>
      <c r="BI65" s="90">
        <f t="shared" si="28"/>
        <v>0</v>
      </c>
      <c r="BJ65" s="89">
        <f t="shared" si="28"/>
        <v>0</v>
      </c>
      <c r="BK65" s="14">
        <f t="shared" si="28"/>
        <v>0</v>
      </c>
      <c r="BL65" s="90">
        <f t="shared" si="28"/>
        <v>0</v>
      </c>
      <c r="BM65" s="89">
        <f t="shared" si="28"/>
        <v>0</v>
      </c>
      <c r="BN65" s="14">
        <f t="shared" si="28"/>
        <v>0</v>
      </c>
      <c r="BO65" s="90">
        <f t="shared" si="28"/>
        <v>0</v>
      </c>
      <c r="BP65" s="89">
        <f t="shared" si="28"/>
        <v>0</v>
      </c>
      <c r="BQ65" s="14">
        <f t="shared" si="28"/>
        <v>0</v>
      </c>
      <c r="BR65" s="94">
        <f t="shared" si="28"/>
        <v>0</v>
      </c>
    </row>
    <row r="66" spans="11:70" ht="18" hidden="1" customHeight="1" x14ac:dyDescent="0.25">
      <c r="L66" s="18" t="s">
        <v>40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7"/>
      <c r="AA66" s="17"/>
      <c r="AB66" s="17"/>
      <c r="AC66" s="17"/>
      <c r="AD66" s="6" t="s">
        <v>40</v>
      </c>
      <c r="AE66" s="6" t="e">
        <f>SUM(AE65:AG65)/SUM(AE64:AG64)</f>
        <v>#DIV/0!</v>
      </c>
      <c r="AH66" s="115"/>
      <c r="AI66" s="115"/>
      <c r="AJ66" s="115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2"/>
      <c r="BD66" s="188" t="e">
        <f>SUM(BD65:BF65)/SUM(BD64:BF64)</f>
        <v>#DIV/0!</v>
      </c>
      <c r="BE66" s="118"/>
      <c r="BF66" s="187"/>
      <c r="BG66" s="188" t="e">
        <f>SUM(BD65:BI65)/SUM(BD64:BI64)</f>
        <v>#DIV/0!</v>
      </c>
      <c r="BH66" s="118"/>
      <c r="BI66" s="187"/>
      <c r="BJ66" s="188" t="e">
        <f>SUM(BD65:BL65)/SUM(BD64:BL64)</f>
        <v>#DIV/0!</v>
      </c>
      <c r="BK66" s="186"/>
      <c r="BL66" s="187"/>
      <c r="BM66" s="188" t="e">
        <f>SUM(BD65:BO65)/SUM(BD64:BO64)</f>
        <v>#DIV/0!</v>
      </c>
      <c r="BN66" s="186"/>
      <c r="BO66" s="187"/>
      <c r="BP66" s="188" t="e">
        <f>SUM(BD65:BR65)/SUM(BD64:BR64)</f>
        <v>#DIV/0!</v>
      </c>
      <c r="BQ66" s="186"/>
      <c r="BR66" s="187"/>
    </row>
    <row r="67" spans="11:70" ht="18.600000000000001" hidden="1" customHeight="1" thickBot="1" x14ac:dyDescent="0.3">
      <c r="L67" s="19" t="s">
        <v>41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7"/>
      <c r="AA67" s="17"/>
      <c r="AB67" s="17"/>
      <c r="AC67" s="17"/>
      <c r="AD67" s="6" t="s">
        <v>41</v>
      </c>
      <c r="AE67" s="6" t="e">
        <f>1-AE66</f>
        <v>#DIV/0!</v>
      </c>
      <c r="AH67" s="115"/>
      <c r="AI67" s="115"/>
      <c r="AJ67" s="115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23" t="e">
        <f>1-BD66</f>
        <v>#DIV/0!</v>
      </c>
      <c r="BE67" s="124"/>
      <c r="BF67" s="125"/>
      <c r="BG67" s="123" t="e">
        <f>1-BG66</f>
        <v>#DIV/0!</v>
      </c>
      <c r="BH67" s="124"/>
      <c r="BI67" s="125"/>
      <c r="BJ67" s="123" t="e">
        <f>1-BJ66</f>
        <v>#DIV/0!</v>
      </c>
      <c r="BK67" s="124"/>
      <c r="BL67" s="125"/>
      <c r="BM67" s="123" t="e">
        <f>1-BM66</f>
        <v>#DIV/0!</v>
      </c>
      <c r="BN67" s="124"/>
      <c r="BO67" s="125"/>
      <c r="BP67" s="123" t="e">
        <f>1-BP66</f>
        <v>#DIV/0!</v>
      </c>
      <c r="BQ67" s="124"/>
      <c r="BR67" s="125"/>
    </row>
    <row r="68" spans="11:70" hidden="1" x14ac:dyDescent="0.25"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1:70" hidden="1" x14ac:dyDescent="0.25"/>
  </sheetData>
  <sheetProtection algorithmName="SHA-512" hashValue="NFTjQeW/rw2VpM/WFzJCj2BV5h2vQGjOLOU4udQc74wHkk3LR4d4Ll4JQ3gzNf6hmGxYaAat2Y/4VPzWYhnspw==" saltValue="N6rTv4XQbMKuiRy3BABNFQ==" spinCount="100000" sheet="1" objects="1" scenarios="1" selectLockedCells="1" selectUnlockedCells="1"/>
  <mergeCells count="220">
    <mergeCell ref="BM62:BO62"/>
    <mergeCell ref="BP62:BR62"/>
    <mergeCell ref="BD66:BF66"/>
    <mergeCell ref="BG66:BI66"/>
    <mergeCell ref="BJ66:BL66"/>
    <mergeCell ref="BM66:BO66"/>
    <mergeCell ref="BP66:BR66"/>
    <mergeCell ref="BD67:BF67"/>
    <mergeCell ref="BG67:BI67"/>
    <mergeCell ref="BJ67:BL67"/>
    <mergeCell ref="BM67:BO67"/>
    <mergeCell ref="BP67:BR67"/>
    <mergeCell ref="BM53:BO53"/>
    <mergeCell ref="BP53:BR53"/>
    <mergeCell ref="BD57:BF57"/>
    <mergeCell ref="BG57:BI57"/>
    <mergeCell ref="BJ57:BL57"/>
    <mergeCell ref="BM57:BO57"/>
    <mergeCell ref="BP57:BR57"/>
    <mergeCell ref="BD58:BF58"/>
    <mergeCell ref="BG58:BI58"/>
    <mergeCell ref="BJ58:BL58"/>
    <mergeCell ref="BM58:BO58"/>
    <mergeCell ref="BP58:BR58"/>
    <mergeCell ref="BM43:BO43"/>
    <mergeCell ref="BP43:BR43"/>
    <mergeCell ref="BP47:BR47"/>
    <mergeCell ref="BP48:BR48"/>
    <mergeCell ref="BM47:BO47"/>
    <mergeCell ref="BM48:BO48"/>
    <mergeCell ref="BJ47:BL47"/>
    <mergeCell ref="BJ48:BL48"/>
    <mergeCell ref="BG47:BI47"/>
    <mergeCell ref="BG48:BI48"/>
    <mergeCell ref="AH67:AJ67"/>
    <mergeCell ref="BD43:BF43"/>
    <mergeCell ref="BG43:BI43"/>
    <mergeCell ref="BJ43:BL43"/>
    <mergeCell ref="BD47:BF47"/>
    <mergeCell ref="BD48:BF48"/>
    <mergeCell ref="AH53:AJ53"/>
    <mergeCell ref="BD53:BF53"/>
    <mergeCell ref="BG53:BI53"/>
    <mergeCell ref="BJ53:BL53"/>
    <mergeCell ref="BD62:BF62"/>
    <mergeCell ref="BG62:BI62"/>
    <mergeCell ref="BJ62:BL62"/>
    <mergeCell ref="AH62:AJ62"/>
    <mergeCell ref="K63:K65"/>
    <mergeCell ref="AH66:AJ66"/>
    <mergeCell ref="K54:K56"/>
    <mergeCell ref="AH57:AJ57"/>
    <mergeCell ref="AH58:AJ58"/>
    <mergeCell ref="AH48:AJ48"/>
    <mergeCell ref="AH43:AJ43"/>
    <mergeCell ref="K44:K46"/>
    <mergeCell ref="AH47:AJ47"/>
    <mergeCell ref="K28:K30"/>
    <mergeCell ref="D5:D6"/>
    <mergeCell ref="E5:E6"/>
    <mergeCell ref="G7:G8"/>
    <mergeCell ref="H7:H8"/>
    <mergeCell ref="D7:D8"/>
    <mergeCell ref="E7:E8"/>
    <mergeCell ref="F7:F8"/>
    <mergeCell ref="F5:H5"/>
    <mergeCell ref="D15:D16"/>
    <mergeCell ref="E15:E16"/>
    <mergeCell ref="F15:F16"/>
    <mergeCell ref="F17:F18"/>
    <mergeCell ref="D9:D10"/>
    <mergeCell ref="E9:E10"/>
    <mergeCell ref="F9:F10"/>
    <mergeCell ref="H9:H10"/>
    <mergeCell ref="D13:D14"/>
    <mergeCell ref="E13:E14"/>
    <mergeCell ref="F13:F14"/>
    <mergeCell ref="D11:D12"/>
    <mergeCell ref="E11:E12"/>
    <mergeCell ref="BG5:BH5"/>
    <mergeCell ref="AI5:AJ5"/>
    <mergeCell ref="BI5:BR5"/>
    <mergeCell ref="AU5:AV5"/>
    <mergeCell ref="K9:K10"/>
    <mergeCell ref="AK5:AT5"/>
    <mergeCell ref="L5:L6"/>
    <mergeCell ref="Y5:AH5"/>
    <mergeCell ref="D17:D18"/>
    <mergeCell ref="E17:E18"/>
    <mergeCell ref="AW5:BF5"/>
    <mergeCell ref="I7:I8"/>
    <mergeCell ref="J7:J8"/>
    <mergeCell ref="K7:K8"/>
    <mergeCell ref="I9:I10"/>
    <mergeCell ref="J9:J10"/>
    <mergeCell ref="J13:J14"/>
    <mergeCell ref="K15:K16"/>
    <mergeCell ref="K13:K14"/>
    <mergeCell ref="M5:V5"/>
    <mergeCell ref="AT20:AV20"/>
    <mergeCell ref="AW20:AY20"/>
    <mergeCell ref="AQ24:AS24"/>
    <mergeCell ref="AT24:AV24"/>
    <mergeCell ref="AW24:AY24"/>
    <mergeCell ref="AQ25:AS25"/>
    <mergeCell ref="AT25:AV25"/>
    <mergeCell ref="AW25:AY25"/>
    <mergeCell ref="AH20:AJ20"/>
    <mergeCell ref="AH24:AJ24"/>
    <mergeCell ref="AH25:AJ25"/>
    <mergeCell ref="AK20:AM20"/>
    <mergeCell ref="AN20:AP20"/>
    <mergeCell ref="AK24:AM24"/>
    <mergeCell ref="AN24:AP24"/>
    <mergeCell ref="AK25:AM25"/>
    <mergeCell ref="AN25:AP25"/>
    <mergeCell ref="B5:C6"/>
    <mergeCell ref="W5:X5"/>
    <mergeCell ref="AZ25:BB25"/>
    <mergeCell ref="BC25:BE25"/>
    <mergeCell ref="BU5:BX5"/>
    <mergeCell ref="BU6:BV6"/>
    <mergeCell ref="BW7:BW8"/>
    <mergeCell ref="BX7:BX8"/>
    <mergeCell ref="BW9:BW10"/>
    <mergeCell ref="BX9:BX10"/>
    <mergeCell ref="BW11:BW12"/>
    <mergeCell ref="BX11:BX12"/>
    <mergeCell ref="BW13:BW14"/>
    <mergeCell ref="BX13:BX14"/>
    <mergeCell ref="BW15:BW16"/>
    <mergeCell ref="BX15:BX16"/>
    <mergeCell ref="BW17:BW18"/>
    <mergeCell ref="BX17:BX18"/>
    <mergeCell ref="AZ20:BB20"/>
    <mergeCell ref="BS5:BT5"/>
    <mergeCell ref="BC20:BE20"/>
    <mergeCell ref="AZ24:BB24"/>
    <mergeCell ref="BC24:BE24"/>
    <mergeCell ref="B7:B8"/>
    <mergeCell ref="B9:B10"/>
    <mergeCell ref="B11:B12"/>
    <mergeCell ref="B13:B14"/>
    <mergeCell ref="B15:B16"/>
    <mergeCell ref="B17:B18"/>
    <mergeCell ref="I20:K20"/>
    <mergeCell ref="K21:K23"/>
    <mergeCell ref="C11:C12"/>
    <mergeCell ref="C13:C14"/>
    <mergeCell ref="C15:C16"/>
    <mergeCell ref="C17:C18"/>
    <mergeCell ref="G13:G14"/>
    <mergeCell ref="H13:H14"/>
    <mergeCell ref="I13:I14"/>
    <mergeCell ref="G17:G18"/>
    <mergeCell ref="H17:H18"/>
    <mergeCell ref="I17:I18"/>
    <mergeCell ref="J17:J18"/>
    <mergeCell ref="K17:K18"/>
    <mergeCell ref="G15:G16"/>
    <mergeCell ref="H15:H16"/>
    <mergeCell ref="I15:I16"/>
    <mergeCell ref="J15:J16"/>
    <mergeCell ref="I11:I12"/>
    <mergeCell ref="C7:C8"/>
    <mergeCell ref="C9:C10"/>
    <mergeCell ref="G11:G12"/>
    <mergeCell ref="G9:G10"/>
    <mergeCell ref="AH27:AJ27"/>
    <mergeCell ref="AK27:AM27"/>
    <mergeCell ref="AN27:AP27"/>
    <mergeCell ref="AQ27:AS27"/>
    <mergeCell ref="AQ20:AS20"/>
    <mergeCell ref="J11:J12"/>
    <mergeCell ref="K11:K12"/>
    <mergeCell ref="F11:F12"/>
    <mergeCell ref="H11:H12"/>
    <mergeCell ref="AQ26:AS26"/>
    <mergeCell ref="AT27:AV27"/>
    <mergeCell ref="AW27:AY27"/>
    <mergeCell ref="AZ27:BB27"/>
    <mergeCell ref="BC27:BE27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AQ28:AS28"/>
    <mergeCell ref="AQ29:AS29"/>
    <mergeCell ref="AQ30:AS30"/>
    <mergeCell ref="AH32:AJ32"/>
    <mergeCell ref="AK32:AM32"/>
    <mergeCell ref="AN32:AP32"/>
    <mergeCell ref="AQ32:AS32"/>
    <mergeCell ref="AT32:AV32"/>
    <mergeCell ref="AW32:AY32"/>
    <mergeCell ref="AZ32:BB32"/>
    <mergeCell ref="BC32:BE32"/>
    <mergeCell ref="AL34:AN34"/>
    <mergeCell ref="AO34:AQ34"/>
    <mergeCell ref="AR34:AT34"/>
    <mergeCell ref="AU34:AW34"/>
    <mergeCell ref="AX34:AZ34"/>
    <mergeCell ref="K35:K37"/>
    <mergeCell ref="AH38:AJ38"/>
    <mergeCell ref="AH34:AJ34"/>
    <mergeCell ref="AL38:AN38"/>
    <mergeCell ref="AO38:AQ38"/>
    <mergeCell ref="AR38:AT38"/>
    <mergeCell ref="AU38:AW38"/>
    <mergeCell ref="AX38:AZ38"/>
    <mergeCell ref="AH39:AJ39"/>
    <mergeCell ref="AL39:AN39"/>
    <mergeCell ref="AO39:AQ39"/>
    <mergeCell ref="AR39:AT39"/>
    <mergeCell ref="AU39:AW39"/>
    <mergeCell ref="AX39:AZ39"/>
  </mergeCells>
  <conditionalFormatting sqref="I1:K1 I21:K21 I4:K4 I24:K27 I22:J23 I31:K33 I28:J30 I7:K10 I34:J39 I40:K41 I51:K51 I60:K60 I70:K1048576">
    <cfRule type="containsText" dxfId="830" priority="1196" operator="containsText" text="NÃO ENVIADO APÓS OBJEÇÃO">
      <formula>NOT(ISERROR(SEARCH("NÃO ENVIADO APÓS OBJEÇÃO",I1)))</formula>
    </cfRule>
    <cfRule type="containsText" dxfId="829" priority="1197" operator="containsText" text="EM ANÁLISE NO MT">
      <formula>NOT(ISERROR(SEARCH("EM ANÁLISE NO MT",I1)))</formula>
    </cfRule>
    <cfRule type="containsText" dxfId="828" priority="1198" operator="containsText" text="PUBLICADO">
      <formula>NOT(ISERROR(SEARCH("PUBLICADO",I1)))</formula>
    </cfRule>
    <cfRule type="containsText" dxfId="827" priority="1199" operator="containsText" text="NÃO SE APLICA">
      <formula>NOT(ISERROR(SEARCH("NÃO SE APLICA",I1)))</formula>
    </cfRule>
    <cfRule type="containsText" dxfId="826" priority="1200" operator="containsText" text="AGUARDANDO ÓRGÃO AMBIENTAL">
      <formula>NOT(ISERROR(SEARCH("AGUARDANDO ÓRGÃO AMBIENTAL",I1)))</formula>
    </cfRule>
    <cfRule type="containsText" dxfId="825" priority="1201" operator="containsText" text="LICENCIADA">
      <formula>NOT(ISERROR(SEARCH("LICENCIADA",I1)))</formula>
    </cfRule>
    <cfRule type="containsText" dxfId="824" priority="1202" operator="containsText" text="EM ELABORAÇÃO">
      <formula>NOT(ISERROR(SEARCH("EM ELABORAÇÃO",I1)))</formula>
    </cfRule>
    <cfRule type="containsText" dxfId="823" priority="1203" operator="containsText" text="NÃO REAPRESENTADO APÓS OBJEÇÃO">
      <formula>NOT(ISERROR(SEARCH("NÃO REAPRESENTADO APÓS OBJEÇÃO",I1)))</formula>
    </cfRule>
    <cfRule type="containsText" dxfId="822" priority="1204" operator="containsText" text="EM ANÁLISE NA ANTT">
      <formula>NOT(ISERROR(SEARCH("EM ANÁLISE NA ANTT",I1)))</formula>
    </cfRule>
    <cfRule type="containsText" dxfId="821" priority="1205" operator="containsText" text="APROVADO">
      <formula>NOT(ISERROR(SEARCH("APROVADO",I1)))</formula>
    </cfRule>
  </conditionalFormatting>
  <conditionalFormatting sqref="Y20:Y21 AB20:AB21 AE21 AB24:AB25 Y24:Y25">
    <cfRule type="containsText" dxfId="820" priority="1169" stopIfTrue="1" operator="containsText" text="EM ANÁLISE NO MT">
      <formula>NOT(ISERROR(SEARCH("EM ANÁLISE NO MT",Y20)))</formula>
    </cfRule>
    <cfRule type="containsText" dxfId="819" priority="1170" stopIfTrue="1" operator="containsText" text="EM ANÁLISE NA ANTT">
      <formula>NOT(ISERROR(SEARCH("EM ANÁLISE NA ANTT",Y20)))</formula>
    </cfRule>
    <cfRule type="containsText" dxfId="818" priority="1171" stopIfTrue="1" operator="containsText" text="PUBLICADO">
      <formula>NOT(ISERROR(SEARCH("PUBLICADO",Y20)))</formula>
    </cfRule>
    <cfRule type="containsText" dxfId="817" priority="1172" stopIfTrue="1" operator="containsText" text="NÃO SE APLICA">
      <formula>NOT(ISERROR(SEARCH("NÃO SE APLICA",Y20)))</formula>
    </cfRule>
    <cfRule type="containsText" dxfId="816" priority="1173" stopIfTrue="1" operator="containsText" text="AGUARDANDO ÓRGÃO AMBIENTAL">
      <formula>NOT(ISERROR(SEARCH("AGUARDANDO ÓRGÃO AMBIENTAL",Y20)))</formula>
    </cfRule>
    <cfRule type="containsText" dxfId="815" priority="1174" operator="containsText" text="CONCLUÍDO">
      <formula>NOT(ISERROR(SEARCH("CONCLUÍDO",Y20)))</formula>
    </cfRule>
    <cfRule type="containsText" dxfId="814" priority="1175" stopIfTrue="1" operator="containsText" text="EM ELABORAÇÃO">
      <formula>NOT(ISERROR(SEARCH("EM ELABORAÇÃO",Y20)))</formula>
    </cfRule>
    <cfRule type="containsText" dxfId="813" priority="1176" stopIfTrue="1" operator="containsText" text="NÃO REAPRESENTADO APÓS OBJEÇÃO">
      <formula>NOT(ISERROR(SEARCH("NÃO REAPRESENTADO APÓS OBJEÇÃO",Y20)))</formula>
    </cfRule>
    <cfRule type="containsText" dxfId="812" priority="1177" stopIfTrue="1" operator="containsText" text="EM ANÁLISE">
      <formula>NOT(ISERROR(SEARCH("EM ANÁLISE",Y20)))</formula>
    </cfRule>
    <cfRule type="containsText" dxfId="811" priority="1178" stopIfTrue="1" operator="containsText" text="APROVADO">
      <formula>NOT(ISERROR(SEARCH("APROVADO",Y20)))</formula>
    </cfRule>
  </conditionalFormatting>
  <conditionalFormatting sqref="Y20:Y21 AB20:AB21 AE21 AB24:AB25 Y24:Y25">
    <cfRule type="containsText" dxfId="810" priority="1168" stopIfTrue="1" operator="containsText" text="LICENCIADA">
      <formula>NOT(ISERROR(SEARCH("LICENCIADA",Y20)))</formula>
    </cfRule>
  </conditionalFormatting>
  <conditionalFormatting sqref="Y20:Y21 AB20:AB21 AE21 AB24:AB25 Y24:Y25">
    <cfRule type="containsText" dxfId="809" priority="1167" stopIfTrue="1" operator="containsText" text="NÃO APRESENTADO">
      <formula>NOT(ISERROR(SEARCH("NÃO APRESENTADO",Y20)))</formula>
    </cfRule>
  </conditionalFormatting>
  <conditionalFormatting sqref="AH25:BE25">
    <cfRule type="cellIs" dxfId="808" priority="1166" operator="greaterThan">
      <formula>0.3</formula>
    </cfRule>
  </conditionalFormatting>
  <conditionalFormatting sqref="AQ20:AQ21 AT20:AT21 AW20:AW21 AZ20:AZ21 BC20:BC21 AH21:AJ21">
    <cfRule type="containsText" dxfId="807" priority="1156" stopIfTrue="1" operator="containsText" text="EM ANÁLISE NO MT">
      <formula>NOT(ISERROR(SEARCH("EM ANÁLISE NO MT",AH20)))</formula>
    </cfRule>
    <cfRule type="containsText" dxfId="806" priority="1157" stopIfTrue="1" operator="containsText" text="EM ANÁLISE NA ANTT">
      <formula>NOT(ISERROR(SEARCH("EM ANÁLISE NA ANTT",AH20)))</formula>
    </cfRule>
    <cfRule type="containsText" dxfId="805" priority="1158" stopIfTrue="1" operator="containsText" text="PUBLICADO">
      <formula>NOT(ISERROR(SEARCH("PUBLICADO",AH20)))</formula>
    </cfRule>
    <cfRule type="containsText" dxfId="804" priority="1159" stopIfTrue="1" operator="containsText" text="NÃO SE APLICA">
      <formula>NOT(ISERROR(SEARCH("NÃO SE APLICA",AH20)))</formula>
    </cfRule>
    <cfRule type="containsText" dxfId="803" priority="1160" stopIfTrue="1" operator="containsText" text="AGUARDANDO ÓRGÃO AMBIENTAL">
      <formula>NOT(ISERROR(SEARCH("AGUARDANDO ÓRGÃO AMBIENTAL",AH20)))</formula>
    </cfRule>
    <cfRule type="containsText" dxfId="802" priority="1161" operator="containsText" text="CONCLUÍDO">
      <formula>NOT(ISERROR(SEARCH("CONCLUÍDO",AH20)))</formula>
    </cfRule>
    <cfRule type="containsText" dxfId="801" priority="1162" stopIfTrue="1" operator="containsText" text="EM ELABORAÇÃO">
      <formula>NOT(ISERROR(SEARCH("EM ELABORAÇÃO",AH20)))</formula>
    </cfRule>
    <cfRule type="containsText" dxfId="800" priority="1163" stopIfTrue="1" operator="containsText" text="NÃO REAPRESENTADO APÓS OBJEÇÃO">
      <formula>NOT(ISERROR(SEARCH("NÃO REAPRESENTADO APÓS OBJEÇÃO",AH20)))</formula>
    </cfRule>
    <cfRule type="containsText" dxfId="799" priority="1164" stopIfTrue="1" operator="containsText" text="EM ANÁLISE">
      <formula>NOT(ISERROR(SEARCH("EM ANÁLISE",AH20)))</formula>
    </cfRule>
    <cfRule type="containsText" dxfId="798" priority="1165" stopIfTrue="1" operator="containsText" text="APROVADO">
      <formula>NOT(ISERROR(SEARCH("APROVADO",AH20)))</formula>
    </cfRule>
  </conditionalFormatting>
  <conditionalFormatting sqref="AQ20:AQ21 AT20:AT21 AW20:AW21 AZ20:AZ21 BC20:BC21 AH21:AJ21">
    <cfRule type="containsText" dxfId="797" priority="1155" stopIfTrue="1" operator="containsText" text="LICENCIADA">
      <formula>NOT(ISERROR(SEARCH("LICENCIADA",AH20)))</formula>
    </cfRule>
  </conditionalFormatting>
  <conditionalFormatting sqref="AQ20:AQ21 AT20:AT21 AW20:AW21 AZ20:AZ21 BC20:BC21 AH21:AJ21">
    <cfRule type="containsText" dxfId="796" priority="1154" stopIfTrue="1" operator="containsText" text="NÃO APRESENTADO">
      <formula>NOT(ISERROR(SEARCH("NÃO APRESENTADO",AH20)))</formula>
    </cfRule>
  </conditionalFormatting>
  <conditionalFormatting sqref="BW7:BW10">
    <cfRule type="containsText" dxfId="795" priority="1148" operator="containsText" text="ADIANTADA">
      <formula>NOT(ISERROR(SEARCH("ADIANTADA",BW7)))</formula>
    </cfRule>
    <cfRule type="containsText" dxfId="794" priority="1149" operator="containsText" text="ATRASADA">
      <formula>NOT(ISERROR(SEARCH("ATRASADA",BW7)))</formula>
    </cfRule>
    <cfRule type="containsText" dxfId="793" priority="1150" operator="containsText" text="A INICIAR">
      <formula>NOT(ISERROR(SEARCH("A INICIAR",BW7)))</formula>
    </cfRule>
    <cfRule type="containsText" dxfId="792" priority="1151" operator="containsText" text="NO PRAZO">
      <formula>NOT(ISERROR(SEARCH("NO PRAZO",BW7)))</formula>
    </cfRule>
    <cfRule type="containsText" dxfId="791" priority="1152" operator="containsText" text="CONCLUÍDA">
      <formula>NOT(ISERROR(SEARCH("CONCLUÍDA",BW7)))</formula>
    </cfRule>
  </conditionalFormatting>
  <conditionalFormatting sqref="BW7:BW10">
    <cfRule type="containsText" dxfId="790" priority="1147" operator="containsText" text="OBRA CONFORME O PREVISTO">
      <formula>NOT(ISERROR(SEARCH("OBRA CONFORME O PREVISTO",BW7)))</formula>
    </cfRule>
  </conditionalFormatting>
  <conditionalFormatting sqref="BX7:BX18">
    <cfRule type="cellIs" dxfId="789" priority="1146" stopIfTrue="1" operator="equal">
      <formula>1</formula>
    </cfRule>
  </conditionalFormatting>
  <conditionalFormatting sqref="BX7:BX18">
    <cfRule type="cellIs" dxfId="788" priority="1144" stopIfTrue="1" operator="greaterThan">
      <formula>1</formula>
    </cfRule>
    <cfRule type="cellIs" dxfId="787" priority="1145" stopIfTrue="1" operator="lessThanOrEqual">
      <formula>0.99</formula>
    </cfRule>
  </conditionalFormatting>
  <conditionalFormatting sqref="I11:K18">
    <cfRule type="containsText" dxfId="786" priority="1134" operator="containsText" text="NÃO ENVIADO APÓS OBJEÇÃO">
      <formula>NOT(ISERROR(SEARCH("NÃO ENVIADO APÓS OBJEÇÃO",I11)))</formula>
    </cfRule>
    <cfRule type="containsText" dxfId="785" priority="1135" operator="containsText" text="EM ANÁLISE NO MT">
      <formula>NOT(ISERROR(SEARCH("EM ANÁLISE NO MT",I11)))</formula>
    </cfRule>
    <cfRule type="containsText" dxfId="784" priority="1136" operator="containsText" text="PUBLICADO">
      <formula>NOT(ISERROR(SEARCH("PUBLICADO",I11)))</formula>
    </cfRule>
    <cfRule type="containsText" dxfId="783" priority="1137" operator="containsText" text="NÃO SE APLICA">
      <formula>NOT(ISERROR(SEARCH("NÃO SE APLICA",I11)))</formula>
    </cfRule>
    <cfRule type="containsText" dxfId="782" priority="1138" operator="containsText" text="AGUARDANDO ÓRGÃO AMBIENTAL">
      <formula>NOT(ISERROR(SEARCH("AGUARDANDO ÓRGÃO AMBIENTAL",I11)))</formula>
    </cfRule>
    <cfRule type="containsText" dxfId="781" priority="1139" operator="containsText" text="LICENCIADA">
      <formula>NOT(ISERROR(SEARCH("LICENCIADA",I11)))</formula>
    </cfRule>
    <cfRule type="containsText" dxfId="780" priority="1140" operator="containsText" text="EM ELABORAÇÃO">
      <formula>NOT(ISERROR(SEARCH("EM ELABORAÇÃO",I11)))</formula>
    </cfRule>
    <cfRule type="containsText" dxfId="779" priority="1141" operator="containsText" text="NÃO REAPRESENTADO APÓS OBJEÇÃO">
      <formula>NOT(ISERROR(SEARCH("NÃO REAPRESENTADO APÓS OBJEÇÃO",I11)))</formula>
    </cfRule>
    <cfRule type="containsText" dxfId="778" priority="1142" operator="containsText" text="EM ANÁLISE NA ANTT">
      <formula>NOT(ISERROR(SEARCH("EM ANÁLISE NA ANTT",I11)))</formula>
    </cfRule>
    <cfRule type="containsText" dxfId="777" priority="1143" operator="containsText" text="APROVADO">
      <formula>NOT(ISERROR(SEARCH("APROVADO",I11)))</formula>
    </cfRule>
  </conditionalFormatting>
  <conditionalFormatting sqref="BW11:BW18">
    <cfRule type="containsText" dxfId="776" priority="1129" operator="containsText" text="ADIANTADA">
      <formula>NOT(ISERROR(SEARCH("ADIANTADA",BW11)))</formula>
    </cfRule>
    <cfRule type="containsText" dxfId="775" priority="1130" operator="containsText" text="ATRASADA">
      <formula>NOT(ISERROR(SEARCH("ATRASADA",BW11)))</formula>
    </cfRule>
    <cfRule type="containsText" dxfId="774" priority="1131" operator="containsText" text="A INICIAR">
      <formula>NOT(ISERROR(SEARCH("A INICIAR",BW11)))</formula>
    </cfRule>
    <cfRule type="containsText" dxfId="773" priority="1132" operator="containsText" text="NO PRAZO">
      <formula>NOT(ISERROR(SEARCH("NO PRAZO",BW11)))</formula>
    </cfRule>
    <cfRule type="containsText" dxfId="772" priority="1133" operator="containsText" text="CONCLUÍDA">
      <formula>NOT(ISERROR(SEARCH("CONCLUÍDA",BW11)))</formula>
    </cfRule>
  </conditionalFormatting>
  <conditionalFormatting sqref="BW11:BW18">
    <cfRule type="containsText" dxfId="771" priority="1128" operator="containsText" text="OBRA CONFORME O PREVISTO">
      <formula>NOT(ISERROR(SEARCH("OBRA CONFORME O PREVISTO",BW11)))</formula>
    </cfRule>
  </conditionalFormatting>
  <conditionalFormatting sqref="AQ20">
    <cfRule type="containsText" dxfId="770" priority="1115" stopIfTrue="1" operator="containsText" text="EM ANÁLISE NO MT">
      <formula>NOT(ISERROR(SEARCH("EM ANÁLISE NO MT",AQ20)))</formula>
    </cfRule>
    <cfRule type="containsText" dxfId="769" priority="1116" stopIfTrue="1" operator="containsText" text="EM ANÁLISE NA ANTT">
      <formula>NOT(ISERROR(SEARCH("EM ANÁLISE NA ANTT",AQ20)))</formula>
    </cfRule>
    <cfRule type="containsText" dxfId="768" priority="1117" stopIfTrue="1" operator="containsText" text="PUBLICADO">
      <formula>NOT(ISERROR(SEARCH("PUBLICADO",AQ20)))</formula>
    </cfRule>
    <cfRule type="containsText" dxfId="767" priority="1118" stopIfTrue="1" operator="containsText" text="NÃO SE APLICA">
      <formula>NOT(ISERROR(SEARCH("NÃO SE APLICA",AQ20)))</formula>
    </cfRule>
    <cfRule type="containsText" dxfId="766" priority="1119" stopIfTrue="1" operator="containsText" text="AGUARDANDO ÓRGÃO AMBIENTAL">
      <formula>NOT(ISERROR(SEARCH("AGUARDANDO ÓRGÃO AMBIENTAL",AQ20)))</formula>
    </cfRule>
    <cfRule type="containsText" dxfId="765" priority="1120" operator="containsText" text="CONCLUÍDO">
      <formula>NOT(ISERROR(SEARCH("CONCLUÍDO",AQ20)))</formula>
    </cfRule>
    <cfRule type="containsText" dxfId="764" priority="1121" stopIfTrue="1" operator="containsText" text="EM ELABORAÇÃO">
      <formula>NOT(ISERROR(SEARCH("EM ELABORAÇÃO",AQ20)))</formula>
    </cfRule>
    <cfRule type="containsText" dxfId="763" priority="1122" stopIfTrue="1" operator="containsText" text="NÃO REAPRESENTADO APÓS OBJEÇÃO">
      <formula>NOT(ISERROR(SEARCH("NÃO REAPRESENTADO APÓS OBJEÇÃO",AQ20)))</formula>
    </cfRule>
    <cfRule type="containsText" dxfId="762" priority="1123" stopIfTrue="1" operator="containsText" text="EM ANÁLISE">
      <formula>NOT(ISERROR(SEARCH("EM ANÁLISE",AQ20)))</formula>
    </cfRule>
    <cfRule type="containsText" dxfId="761" priority="1124" stopIfTrue="1" operator="containsText" text="APROVADO">
      <formula>NOT(ISERROR(SEARCH("APROVADO",AQ20)))</formula>
    </cfRule>
  </conditionalFormatting>
  <conditionalFormatting sqref="AQ20">
    <cfRule type="containsText" dxfId="760" priority="1114" stopIfTrue="1" operator="containsText" text="LICENCIADA">
      <formula>NOT(ISERROR(SEARCH("LICENCIADA",AQ20)))</formula>
    </cfRule>
  </conditionalFormatting>
  <conditionalFormatting sqref="AQ20">
    <cfRule type="containsText" dxfId="759" priority="1113" stopIfTrue="1" operator="containsText" text="NÃO APRESENTADO">
      <formula>NOT(ISERROR(SEARCH("NÃO APRESENTADO",AQ20)))</formula>
    </cfRule>
  </conditionalFormatting>
  <conditionalFormatting sqref="Y27:Y28 AB27:AB28 AB31:AB32 Y31:Y32">
    <cfRule type="containsText" dxfId="758" priority="1103" stopIfTrue="1" operator="containsText" text="EM ANÁLISE NO MT">
      <formula>NOT(ISERROR(SEARCH("EM ANÁLISE NO MT",Y27)))</formula>
    </cfRule>
    <cfRule type="containsText" dxfId="757" priority="1104" stopIfTrue="1" operator="containsText" text="EM ANÁLISE NA ANTT">
      <formula>NOT(ISERROR(SEARCH("EM ANÁLISE NA ANTT",Y27)))</formula>
    </cfRule>
    <cfRule type="containsText" dxfId="756" priority="1105" stopIfTrue="1" operator="containsText" text="PUBLICADO">
      <formula>NOT(ISERROR(SEARCH("PUBLICADO",Y27)))</formula>
    </cfRule>
    <cfRule type="containsText" dxfId="755" priority="1106" stopIfTrue="1" operator="containsText" text="NÃO SE APLICA">
      <formula>NOT(ISERROR(SEARCH("NÃO SE APLICA",Y27)))</formula>
    </cfRule>
    <cfRule type="containsText" dxfId="754" priority="1107" stopIfTrue="1" operator="containsText" text="AGUARDANDO ÓRGÃO AMBIENTAL">
      <formula>NOT(ISERROR(SEARCH("AGUARDANDO ÓRGÃO AMBIENTAL",Y27)))</formula>
    </cfRule>
    <cfRule type="containsText" dxfId="753" priority="1108" operator="containsText" text="CONCLUÍDO">
      <formula>NOT(ISERROR(SEARCH("CONCLUÍDO",Y27)))</formula>
    </cfRule>
    <cfRule type="containsText" dxfId="752" priority="1109" stopIfTrue="1" operator="containsText" text="EM ELABORAÇÃO">
      <formula>NOT(ISERROR(SEARCH("EM ELABORAÇÃO",Y27)))</formula>
    </cfRule>
    <cfRule type="containsText" dxfId="751" priority="1110" stopIfTrue="1" operator="containsText" text="NÃO REAPRESENTADO APÓS OBJEÇÃO">
      <formula>NOT(ISERROR(SEARCH("NÃO REAPRESENTADO APÓS OBJEÇÃO",Y27)))</formula>
    </cfRule>
    <cfRule type="containsText" dxfId="750" priority="1111" stopIfTrue="1" operator="containsText" text="EM ANÁLISE">
      <formula>NOT(ISERROR(SEARCH("EM ANÁLISE",Y27)))</formula>
    </cfRule>
    <cfRule type="containsText" dxfId="749" priority="1112" stopIfTrue="1" operator="containsText" text="APROVADO">
      <formula>NOT(ISERROR(SEARCH("APROVADO",Y27)))</formula>
    </cfRule>
  </conditionalFormatting>
  <conditionalFormatting sqref="Y27:Y28 AB27:AB28 AB31:AB32 Y31:Y32">
    <cfRule type="containsText" dxfId="748" priority="1102" stopIfTrue="1" operator="containsText" text="LICENCIADA">
      <formula>NOT(ISERROR(SEARCH("LICENCIADA",Y27)))</formula>
    </cfRule>
  </conditionalFormatting>
  <conditionalFormatting sqref="Y27:Y28 AB27:AB28 AB31:AB32 Y31:Y32">
    <cfRule type="containsText" dxfId="747" priority="1101" stopIfTrue="1" operator="containsText" text="NÃO APRESENTADO">
      <formula>NOT(ISERROR(SEARCH("NÃO APRESENTADO",Y27)))</formula>
    </cfRule>
  </conditionalFormatting>
  <conditionalFormatting sqref="AH32:AP32">
    <cfRule type="cellIs" dxfId="746" priority="1100" operator="greaterThan">
      <formula>0.3</formula>
    </cfRule>
  </conditionalFormatting>
  <conditionalFormatting sqref="AT27:AT28 AW27:AW28 AZ27:AZ28 BC27:BC28 AH28:AP28">
    <cfRule type="containsText" dxfId="745" priority="1090" stopIfTrue="1" operator="containsText" text="EM ANÁLISE NO MT">
      <formula>NOT(ISERROR(SEARCH("EM ANÁLISE NO MT",AH27)))</formula>
    </cfRule>
    <cfRule type="containsText" dxfId="744" priority="1091" stopIfTrue="1" operator="containsText" text="EM ANÁLISE NA ANTT">
      <formula>NOT(ISERROR(SEARCH("EM ANÁLISE NA ANTT",AH27)))</formula>
    </cfRule>
    <cfRule type="containsText" dxfId="743" priority="1092" stopIfTrue="1" operator="containsText" text="PUBLICADO">
      <formula>NOT(ISERROR(SEARCH("PUBLICADO",AH27)))</formula>
    </cfRule>
    <cfRule type="containsText" dxfId="742" priority="1093" stopIfTrue="1" operator="containsText" text="NÃO SE APLICA">
      <formula>NOT(ISERROR(SEARCH("NÃO SE APLICA",AH27)))</formula>
    </cfRule>
    <cfRule type="containsText" dxfId="741" priority="1094" stopIfTrue="1" operator="containsText" text="AGUARDANDO ÓRGÃO AMBIENTAL">
      <formula>NOT(ISERROR(SEARCH("AGUARDANDO ÓRGÃO AMBIENTAL",AH27)))</formula>
    </cfRule>
    <cfRule type="containsText" dxfId="740" priority="1095" operator="containsText" text="CONCLUÍDO">
      <formula>NOT(ISERROR(SEARCH("CONCLUÍDO",AH27)))</formula>
    </cfRule>
    <cfRule type="containsText" dxfId="739" priority="1096" stopIfTrue="1" operator="containsText" text="EM ELABORAÇÃO">
      <formula>NOT(ISERROR(SEARCH("EM ELABORAÇÃO",AH27)))</formula>
    </cfRule>
    <cfRule type="containsText" dxfId="738" priority="1097" stopIfTrue="1" operator="containsText" text="NÃO REAPRESENTADO APÓS OBJEÇÃO">
      <formula>NOT(ISERROR(SEARCH("NÃO REAPRESENTADO APÓS OBJEÇÃO",AH27)))</formula>
    </cfRule>
    <cfRule type="containsText" dxfId="737" priority="1098" stopIfTrue="1" operator="containsText" text="EM ANÁLISE">
      <formula>NOT(ISERROR(SEARCH("EM ANÁLISE",AH27)))</formula>
    </cfRule>
    <cfRule type="containsText" dxfId="736" priority="1099" stopIfTrue="1" operator="containsText" text="APROVADO">
      <formula>NOT(ISERROR(SEARCH("APROVADO",AH27)))</formula>
    </cfRule>
  </conditionalFormatting>
  <conditionalFormatting sqref="AT27:AT28 AW27:AW28 AZ27:AZ28 BC27:BC28 AH28:AP28">
    <cfRule type="containsText" dxfId="735" priority="1089" stopIfTrue="1" operator="containsText" text="LICENCIADA">
      <formula>NOT(ISERROR(SEARCH("LICENCIADA",AH27)))</formula>
    </cfRule>
  </conditionalFormatting>
  <conditionalFormatting sqref="AT27:AT28 AW27:AW28 AZ27:AZ28 BC27:BC28 AH28:AP28">
    <cfRule type="containsText" dxfId="734" priority="1088" stopIfTrue="1" operator="containsText" text="NÃO APRESENTADO">
      <formula>NOT(ISERROR(SEARCH("NÃO APRESENTADO",AH27)))</formula>
    </cfRule>
  </conditionalFormatting>
  <conditionalFormatting sqref="K28">
    <cfRule type="containsText" dxfId="733" priority="1066" operator="containsText" text="NÃO ENVIADO APÓS OBJEÇÃO">
      <formula>NOT(ISERROR(SEARCH("NÃO ENVIADO APÓS OBJEÇÃO",K28)))</formula>
    </cfRule>
    <cfRule type="containsText" dxfId="732" priority="1067" operator="containsText" text="EM ANÁLISE NO MT">
      <formula>NOT(ISERROR(SEARCH("EM ANÁLISE NO MT",K28)))</formula>
    </cfRule>
    <cfRule type="containsText" dxfId="731" priority="1068" operator="containsText" text="PUBLICADO">
      <formula>NOT(ISERROR(SEARCH("PUBLICADO",K28)))</formula>
    </cfRule>
    <cfRule type="containsText" dxfId="730" priority="1069" operator="containsText" text="NÃO SE APLICA">
      <formula>NOT(ISERROR(SEARCH("NÃO SE APLICA",K28)))</formula>
    </cfRule>
    <cfRule type="containsText" dxfId="729" priority="1070" operator="containsText" text="AGUARDANDO ÓRGÃO AMBIENTAL">
      <formula>NOT(ISERROR(SEARCH("AGUARDANDO ÓRGÃO AMBIENTAL",K28)))</formula>
    </cfRule>
    <cfRule type="containsText" dxfId="728" priority="1071" operator="containsText" text="LICENCIADA">
      <formula>NOT(ISERROR(SEARCH("LICENCIADA",K28)))</formula>
    </cfRule>
    <cfRule type="containsText" dxfId="727" priority="1072" operator="containsText" text="EM ELABORAÇÃO">
      <formula>NOT(ISERROR(SEARCH("EM ELABORAÇÃO",K28)))</formula>
    </cfRule>
    <cfRule type="containsText" dxfId="726" priority="1073" operator="containsText" text="NÃO REAPRESENTADO APÓS OBJEÇÃO">
      <formula>NOT(ISERROR(SEARCH("NÃO REAPRESENTADO APÓS OBJEÇÃO",K28)))</formula>
    </cfRule>
    <cfRule type="containsText" dxfId="725" priority="1074" operator="containsText" text="EM ANÁLISE NA ANTT">
      <formula>NOT(ISERROR(SEARCH("EM ANÁLISE NA ANTT",K28)))</formula>
    </cfRule>
    <cfRule type="containsText" dxfId="724" priority="1075" operator="containsText" text="APROVADO">
      <formula>NOT(ISERROR(SEARCH("APROVADO",K28)))</formula>
    </cfRule>
  </conditionalFormatting>
  <conditionalFormatting sqref="K34 K38:K39">
    <cfRule type="containsText" dxfId="723" priority="1056" operator="containsText" text="NÃO ENVIADO APÓS OBJEÇÃO">
      <formula>NOT(ISERROR(SEARCH("NÃO ENVIADO APÓS OBJEÇÃO",K34)))</formula>
    </cfRule>
    <cfRule type="containsText" dxfId="722" priority="1057" operator="containsText" text="EM ANÁLISE NO MT">
      <formula>NOT(ISERROR(SEARCH("EM ANÁLISE NO MT",K34)))</formula>
    </cfRule>
    <cfRule type="containsText" dxfId="721" priority="1058" operator="containsText" text="PUBLICADO">
      <formula>NOT(ISERROR(SEARCH("PUBLICADO",K34)))</formula>
    </cfRule>
    <cfRule type="containsText" dxfId="720" priority="1059" operator="containsText" text="NÃO SE APLICA">
      <formula>NOT(ISERROR(SEARCH("NÃO SE APLICA",K34)))</formula>
    </cfRule>
    <cfRule type="containsText" dxfId="719" priority="1060" operator="containsText" text="AGUARDANDO ÓRGÃO AMBIENTAL">
      <formula>NOT(ISERROR(SEARCH("AGUARDANDO ÓRGÃO AMBIENTAL",K34)))</formula>
    </cfRule>
    <cfRule type="containsText" dxfId="718" priority="1061" operator="containsText" text="LICENCIADA">
      <formula>NOT(ISERROR(SEARCH("LICENCIADA",K34)))</formula>
    </cfRule>
    <cfRule type="containsText" dxfId="717" priority="1062" operator="containsText" text="EM ELABORAÇÃO">
      <formula>NOT(ISERROR(SEARCH("EM ELABORAÇÃO",K34)))</formula>
    </cfRule>
    <cfRule type="containsText" dxfId="716" priority="1063" operator="containsText" text="NÃO REAPRESENTADO APÓS OBJEÇÃO">
      <formula>NOT(ISERROR(SEARCH("NÃO REAPRESENTADO APÓS OBJEÇÃO",K34)))</formula>
    </cfRule>
    <cfRule type="containsText" dxfId="715" priority="1064" operator="containsText" text="EM ANÁLISE NA ANTT">
      <formula>NOT(ISERROR(SEARCH("EM ANÁLISE NA ANTT",K34)))</formula>
    </cfRule>
    <cfRule type="containsText" dxfId="714" priority="1065" operator="containsText" text="APROVADO">
      <formula>NOT(ISERROR(SEARCH("APROVADO",K34)))</formula>
    </cfRule>
  </conditionalFormatting>
  <conditionalFormatting sqref="Y34:Y35 AB34:AB35 AB38:AB39 Y38:Y39">
    <cfRule type="containsText" dxfId="713" priority="1046" stopIfTrue="1" operator="containsText" text="EM ANÁLISE NO MT">
      <formula>NOT(ISERROR(SEARCH("EM ANÁLISE NO MT",Y34)))</formula>
    </cfRule>
    <cfRule type="containsText" dxfId="712" priority="1047" stopIfTrue="1" operator="containsText" text="EM ANÁLISE NA ANTT">
      <formula>NOT(ISERROR(SEARCH("EM ANÁLISE NA ANTT",Y34)))</formula>
    </cfRule>
    <cfRule type="containsText" dxfId="711" priority="1048" stopIfTrue="1" operator="containsText" text="PUBLICADO">
      <formula>NOT(ISERROR(SEARCH("PUBLICADO",Y34)))</formula>
    </cfRule>
    <cfRule type="containsText" dxfId="710" priority="1049" stopIfTrue="1" operator="containsText" text="NÃO SE APLICA">
      <formula>NOT(ISERROR(SEARCH("NÃO SE APLICA",Y34)))</formula>
    </cfRule>
    <cfRule type="containsText" dxfId="709" priority="1050" stopIfTrue="1" operator="containsText" text="AGUARDANDO ÓRGÃO AMBIENTAL">
      <formula>NOT(ISERROR(SEARCH("AGUARDANDO ÓRGÃO AMBIENTAL",Y34)))</formula>
    </cfRule>
    <cfRule type="containsText" dxfId="708" priority="1051" operator="containsText" text="CONCLUÍDO">
      <formula>NOT(ISERROR(SEARCH("CONCLUÍDO",Y34)))</formula>
    </cfRule>
    <cfRule type="containsText" dxfId="707" priority="1052" stopIfTrue="1" operator="containsText" text="EM ELABORAÇÃO">
      <formula>NOT(ISERROR(SEARCH("EM ELABORAÇÃO",Y34)))</formula>
    </cfRule>
    <cfRule type="containsText" dxfId="706" priority="1053" stopIfTrue="1" operator="containsText" text="NÃO REAPRESENTADO APÓS OBJEÇÃO">
      <formula>NOT(ISERROR(SEARCH("NÃO REAPRESENTADO APÓS OBJEÇÃO",Y34)))</formula>
    </cfRule>
    <cfRule type="containsText" dxfId="705" priority="1054" stopIfTrue="1" operator="containsText" text="EM ANÁLISE">
      <formula>NOT(ISERROR(SEARCH("EM ANÁLISE",Y34)))</formula>
    </cfRule>
    <cfRule type="containsText" dxfId="704" priority="1055" stopIfTrue="1" operator="containsText" text="APROVADO">
      <formula>NOT(ISERROR(SEARCH("APROVADO",Y34)))</formula>
    </cfRule>
  </conditionalFormatting>
  <conditionalFormatting sqref="Y34:Y35 AB34:AB35 AB38:AB39 Y38:Y39">
    <cfRule type="containsText" dxfId="703" priority="1045" stopIfTrue="1" operator="containsText" text="LICENCIADA">
      <formula>NOT(ISERROR(SEARCH("LICENCIADA",Y34)))</formula>
    </cfRule>
  </conditionalFormatting>
  <conditionalFormatting sqref="Y34:Y35 AB34:AB35 AB38:AB39 Y38:Y39">
    <cfRule type="containsText" dxfId="702" priority="1044" stopIfTrue="1" operator="containsText" text="NÃO APRESENTADO">
      <formula>NOT(ISERROR(SEARCH("NÃO APRESENTADO",Y34)))</formula>
    </cfRule>
  </conditionalFormatting>
  <conditionalFormatting sqref="AH39:AK39">
    <cfRule type="cellIs" dxfId="701" priority="1043" operator="greaterThan">
      <formula>0.3</formula>
    </cfRule>
  </conditionalFormatting>
  <conditionalFormatting sqref="AH34:AH35 AK34:AK35 BC34:BC35">
    <cfRule type="containsText" dxfId="700" priority="1033" stopIfTrue="1" operator="containsText" text="EM ANÁLISE NO MT">
      <formula>NOT(ISERROR(SEARCH("EM ANÁLISE NO MT",AH34)))</formula>
    </cfRule>
    <cfRule type="containsText" dxfId="699" priority="1034" stopIfTrue="1" operator="containsText" text="EM ANÁLISE NA ANTT">
      <formula>NOT(ISERROR(SEARCH("EM ANÁLISE NA ANTT",AH34)))</formula>
    </cfRule>
    <cfRule type="containsText" dxfId="698" priority="1035" stopIfTrue="1" operator="containsText" text="PUBLICADO">
      <formula>NOT(ISERROR(SEARCH("PUBLICADO",AH34)))</formula>
    </cfRule>
    <cfRule type="containsText" dxfId="697" priority="1036" stopIfTrue="1" operator="containsText" text="NÃO SE APLICA">
      <formula>NOT(ISERROR(SEARCH("NÃO SE APLICA",AH34)))</formula>
    </cfRule>
    <cfRule type="containsText" dxfId="696" priority="1037" stopIfTrue="1" operator="containsText" text="AGUARDANDO ÓRGÃO AMBIENTAL">
      <formula>NOT(ISERROR(SEARCH("AGUARDANDO ÓRGÃO AMBIENTAL",AH34)))</formula>
    </cfRule>
    <cfRule type="containsText" dxfId="695" priority="1038" operator="containsText" text="CONCLUÍDO">
      <formula>NOT(ISERROR(SEARCH("CONCLUÍDO",AH34)))</formula>
    </cfRule>
    <cfRule type="containsText" dxfId="694" priority="1039" stopIfTrue="1" operator="containsText" text="EM ELABORAÇÃO">
      <formula>NOT(ISERROR(SEARCH("EM ELABORAÇÃO",AH34)))</formula>
    </cfRule>
    <cfRule type="containsText" dxfId="693" priority="1040" stopIfTrue="1" operator="containsText" text="NÃO REAPRESENTADO APÓS OBJEÇÃO">
      <formula>NOT(ISERROR(SEARCH("NÃO REAPRESENTADO APÓS OBJEÇÃO",AH34)))</formula>
    </cfRule>
    <cfRule type="containsText" dxfId="692" priority="1041" stopIfTrue="1" operator="containsText" text="EM ANÁLISE">
      <formula>NOT(ISERROR(SEARCH("EM ANÁLISE",AH34)))</formula>
    </cfRule>
    <cfRule type="containsText" dxfId="691" priority="1042" stopIfTrue="1" operator="containsText" text="APROVADO">
      <formula>NOT(ISERROR(SEARCH("APROVADO",AH34)))</formula>
    </cfRule>
  </conditionalFormatting>
  <conditionalFormatting sqref="AH34:AH35 AK34:AK35 BC34:BC35">
    <cfRule type="containsText" dxfId="690" priority="1032" stopIfTrue="1" operator="containsText" text="LICENCIADA">
      <formula>NOT(ISERROR(SEARCH("LICENCIADA",AH34)))</formula>
    </cfRule>
  </conditionalFormatting>
  <conditionalFormatting sqref="AH34:AH35 AK34:AK35 BC34:BC35">
    <cfRule type="containsText" dxfId="689" priority="1031" stopIfTrue="1" operator="containsText" text="NÃO APRESENTADO">
      <formula>NOT(ISERROR(SEARCH("NÃO APRESENTADO",AH34)))</formula>
    </cfRule>
  </conditionalFormatting>
  <conditionalFormatting sqref="K35">
    <cfRule type="containsText" dxfId="688" priority="1009" operator="containsText" text="NÃO ENVIADO APÓS OBJEÇÃO">
      <formula>NOT(ISERROR(SEARCH("NÃO ENVIADO APÓS OBJEÇÃO",K35)))</formula>
    </cfRule>
    <cfRule type="containsText" dxfId="687" priority="1010" operator="containsText" text="EM ANÁLISE NO MT">
      <formula>NOT(ISERROR(SEARCH("EM ANÁLISE NO MT",K35)))</formula>
    </cfRule>
    <cfRule type="containsText" dxfId="686" priority="1011" operator="containsText" text="PUBLICADO">
      <formula>NOT(ISERROR(SEARCH("PUBLICADO",K35)))</formula>
    </cfRule>
    <cfRule type="containsText" dxfId="685" priority="1012" operator="containsText" text="NÃO SE APLICA">
      <formula>NOT(ISERROR(SEARCH("NÃO SE APLICA",K35)))</formula>
    </cfRule>
    <cfRule type="containsText" dxfId="684" priority="1013" operator="containsText" text="AGUARDANDO ÓRGÃO AMBIENTAL">
      <formula>NOT(ISERROR(SEARCH("AGUARDANDO ÓRGÃO AMBIENTAL",K35)))</formula>
    </cfRule>
    <cfRule type="containsText" dxfId="683" priority="1014" operator="containsText" text="LICENCIADA">
      <formula>NOT(ISERROR(SEARCH("LICENCIADA",K35)))</formula>
    </cfRule>
    <cfRule type="containsText" dxfId="682" priority="1015" operator="containsText" text="EM ELABORAÇÃO">
      <formula>NOT(ISERROR(SEARCH("EM ELABORAÇÃO",K35)))</formula>
    </cfRule>
    <cfRule type="containsText" dxfId="681" priority="1016" operator="containsText" text="NÃO REAPRESENTADO APÓS OBJEÇÃO">
      <formula>NOT(ISERROR(SEARCH("NÃO REAPRESENTADO APÓS OBJEÇÃO",K35)))</formula>
    </cfRule>
    <cfRule type="containsText" dxfId="680" priority="1017" operator="containsText" text="EM ANÁLISE NA ANTT">
      <formula>NOT(ISERROR(SEARCH("EM ANÁLISE NA ANTT",K35)))</formula>
    </cfRule>
    <cfRule type="containsText" dxfId="679" priority="1018" operator="containsText" text="APROVADO">
      <formula>NOT(ISERROR(SEARCH("APROVADO",K35)))</formula>
    </cfRule>
  </conditionalFormatting>
  <conditionalFormatting sqref="AT32:BE32">
    <cfRule type="cellIs" dxfId="678" priority="1008" operator="greaterThan">
      <formula>0.3</formula>
    </cfRule>
  </conditionalFormatting>
  <conditionalFormatting sqref="BA39:BE39">
    <cfRule type="cellIs" dxfId="677" priority="1007" operator="greaterThan">
      <formula>0.3</formula>
    </cfRule>
  </conditionalFormatting>
  <conditionalFormatting sqref="AH20">
    <cfRule type="containsText" dxfId="676" priority="997" stopIfTrue="1" operator="containsText" text="EM ANÁLISE NO MT">
      <formula>NOT(ISERROR(SEARCH("EM ANÁLISE NO MT",AH20)))</formula>
    </cfRule>
    <cfRule type="containsText" dxfId="675" priority="998" stopIfTrue="1" operator="containsText" text="EM ANÁLISE NA ANTT">
      <formula>NOT(ISERROR(SEARCH("EM ANÁLISE NA ANTT",AH20)))</formula>
    </cfRule>
    <cfRule type="containsText" dxfId="674" priority="999" stopIfTrue="1" operator="containsText" text="PUBLICADO">
      <formula>NOT(ISERROR(SEARCH("PUBLICADO",AH20)))</formula>
    </cfRule>
    <cfRule type="containsText" dxfId="673" priority="1000" stopIfTrue="1" operator="containsText" text="NÃO SE APLICA">
      <formula>NOT(ISERROR(SEARCH("NÃO SE APLICA",AH20)))</formula>
    </cfRule>
    <cfRule type="containsText" dxfId="672" priority="1001" stopIfTrue="1" operator="containsText" text="AGUARDANDO ÓRGÃO AMBIENTAL">
      <formula>NOT(ISERROR(SEARCH("AGUARDANDO ÓRGÃO AMBIENTAL",AH20)))</formula>
    </cfRule>
    <cfRule type="containsText" dxfId="671" priority="1002" operator="containsText" text="CONCLUÍDO">
      <formula>NOT(ISERROR(SEARCH("CONCLUÍDO",AH20)))</formula>
    </cfRule>
    <cfRule type="containsText" dxfId="670" priority="1003" stopIfTrue="1" operator="containsText" text="EM ELABORAÇÃO">
      <formula>NOT(ISERROR(SEARCH("EM ELABORAÇÃO",AH20)))</formula>
    </cfRule>
    <cfRule type="containsText" dxfId="669" priority="1004" stopIfTrue="1" operator="containsText" text="NÃO REAPRESENTADO APÓS OBJEÇÃO">
      <formula>NOT(ISERROR(SEARCH("NÃO REAPRESENTADO APÓS OBJEÇÃO",AH20)))</formula>
    </cfRule>
    <cfRule type="containsText" dxfId="668" priority="1005" stopIfTrue="1" operator="containsText" text="EM ANÁLISE">
      <formula>NOT(ISERROR(SEARCH("EM ANÁLISE",AH20)))</formula>
    </cfRule>
    <cfRule type="containsText" dxfId="667" priority="1006" stopIfTrue="1" operator="containsText" text="APROVADO">
      <formula>NOT(ISERROR(SEARCH("APROVADO",AH20)))</formula>
    </cfRule>
  </conditionalFormatting>
  <conditionalFormatting sqref="AH20">
    <cfRule type="containsText" dxfId="666" priority="996" stopIfTrue="1" operator="containsText" text="LICENCIADA">
      <formula>NOT(ISERROR(SEARCH("LICENCIADA",AH20)))</formula>
    </cfRule>
  </conditionalFormatting>
  <conditionalFormatting sqref="AH20">
    <cfRule type="containsText" dxfId="665" priority="995" stopIfTrue="1" operator="containsText" text="NÃO APRESENTADO">
      <formula>NOT(ISERROR(SEARCH("NÃO APRESENTADO",AH20)))</formula>
    </cfRule>
  </conditionalFormatting>
  <conditionalFormatting sqref="AH20">
    <cfRule type="containsText" dxfId="664" priority="985" stopIfTrue="1" operator="containsText" text="EM ANÁLISE NO MT">
      <formula>NOT(ISERROR(SEARCH("EM ANÁLISE NO MT",AH20)))</formula>
    </cfRule>
    <cfRule type="containsText" dxfId="663" priority="986" stopIfTrue="1" operator="containsText" text="EM ANÁLISE NA ANTT">
      <formula>NOT(ISERROR(SEARCH("EM ANÁLISE NA ANTT",AH20)))</formula>
    </cfRule>
    <cfRule type="containsText" dxfId="662" priority="987" stopIfTrue="1" operator="containsText" text="PUBLICADO">
      <formula>NOT(ISERROR(SEARCH("PUBLICADO",AH20)))</formula>
    </cfRule>
    <cfRule type="containsText" dxfId="661" priority="988" stopIfTrue="1" operator="containsText" text="NÃO SE APLICA">
      <formula>NOT(ISERROR(SEARCH("NÃO SE APLICA",AH20)))</formula>
    </cfRule>
    <cfRule type="containsText" dxfId="660" priority="989" stopIfTrue="1" operator="containsText" text="AGUARDANDO ÓRGÃO AMBIENTAL">
      <formula>NOT(ISERROR(SEARCH("AGUARDANDO ÓRGÃO AMBIENTAL",AH20)))</formula>
    </cfRule>
    <cfRule type="containsText" dxfId="659" priority="990" operator="containsText" text="CONCLUÍDO">
      <formula>NOT(ISERROR(SEARCH("CONCLUÍDO",AH20)))</formula>
    </cfRule>
    <cfRule type="containsText" dxfId="658" priority="991" stopIfTrue="1" operator="containsText" text="EM ELABORAÇÃO">
      <formula>NOT(ISERROR(SEARCH("EM ELABORAÇÃO",AH20)))</formula>
    </cfRule>
    <cfRule type="containsText" dxfId="657" priority="992" stopIfTrue="1" operator="containsText" text="NÃO REAPRESENTADO APÓS OBJEÇÃO">
      <formula>NOT(ISERROR(SEARCH("NÃO REAPRESENTADO APÓS OBJEÇÃO",AH20)))</formula>
    </cfRule>
    <cfRule type="containsText" dxfId="656" priority="993" stopIfTrue="1" operator="containsText" text="EM ANÁLISE">
      <formula>NOT(ISERROR(SEARCH("EM ANÁLISE",AH20)))</formula>
    </cfRule>
    <cfRule type="containsText" dxfId="655" priority="994" stopIfTrue="1" operator="containsText" text="APROVADO">
      <formula>NOT(ISERROR(SEARCH("APROVADO",AH20)))</formula>
    </cfRule>
  </conditionalFormatting>
  <conditionalFormatting sqref="AH20">
    <cfRule type="containsText" dxfId="654" priority="984" stopIfTrue="1" operator="containsText" text="LICENCIADA">
      <formula>NOT(ISERROR(SEARCH("LICENCIADA",AH20)))</formula>
    </cfRule>
  </conditionalFormatting>
  <conditionalFormatting sqref="AH20">
    <cfRule type="containsText" dxfId="653" priority="983" stopIfTrue="1" operator="containsText" text="NÃO APRESENTADO">
      <formula>NOT(ISERROR(SEARCH("NÃO APRESENTADO",AH20)))</formula>
    </cfRule>
  </conditionalFormatting>
  <conditionalFormatting sqref="AK20">
    <cfRule type="containsText" dxfId="652" priority="973" stopIfTrue="1" operator="containsText" text="EM ANÁLISE NO MT">
      <formula>NOT(ISERROR(SEARCH("EM ANÁLISE NO MT",AK20)))</formula>
    </cfRule>
    <cfRule type="containsText" dxfId="651" priority="974" stopIfTrue="1" operator="containsText" text="EM ANÁLISE NA ANTT">
      <formula>NOT(ISERROR(SEARCH("EM ANÁLISE NA ANTT",AK20)))</formula>
    </cfRule>
    <cfRule type="containsText" dxfId="650" priority="975" stopIfTrue="1" operator="containsText" text="PUBLICADO">
      <formula>NOT(ISERROR(SEARCH("PUBLICADO",AK20)))</formula>
    </cfRule>
    <cfRule type="containsText" dxfId="649" priority="976" stopIfTrue="1" operator="containsText" text="NÃO SE APLICA">
      <formula>NOT(ISERROR(SEARCH("NÃO SE APLICA",AK20)))</formula>
    </cfRule>
    <cfRule type="containsText" dxfId="648" priority="977" stopIfTrue="1" operator="containsText" text="AGUARDANDO ÓRGÃO AMBIENTAL">
      <formula>NOT(ISERROR(SEARCH("AGUARDANDO ÓRGÃO AMBIENTAL",AK20)))</formula>
    </cfRule>
    <cfRule type="containsText" dxfId="647" priority="978" operator="containsText" text="CONCLUÍDO">
      <formula>NOT(ISERROR(SEARCH("CONCLUÍDO",AK20)))</formula>
    </cfRule>
    <cfRule type="containsText" dxfId="646" priority="979" stopIfTrue="1" operator="containsText" text="EM ELABORAÇÃO">
      <formula>NOT(ISERROR(SEARCH("EM ELABORAÇÃO",AK20)))</formula>
    </cfRule>
    <cfRule type="containsText" dxfId="645" priority="980" stopIfTrue="1" operator="containsText" text="NÃO REAPRESENTADO APÓS OBJEÇÃO">
      <formula>NOT(ISERROR(SEARCH("NÃO REAPRESENTADO APÓS OBJEÇÃO",AK20)))</formula>
    </cfRule>
    <cfRule type="containsText" dxfId="644" priority="981" stopIfTrue="1" operator="containsText" text="EM ANÁLISE">
      <formula>NOT(ISERROR(SEARCH("EM ANÁLISE",AK20)))</formula>
    </cfRule>
    <cfRule type="containsText" dxfId="643" priority="982" stopIfTrue="1" operator="containsText" text="APROVADO">
      <formula>NOT(ISERROR(SEARCH("APROVADO",AK20)))</formula>
    </cfRule>
  </conditionalFormatting>
  <conditionalFormatting sqref="AK20">
    <cfRule type="containsText" dxfId="642" priority="972" stopIfTrue="1" operator="containsText" text="LICENCIADA">
      <formula>NOT(ISERROR(SEARCH("LICENCIADA",AK20)))</formula>
    </cfRule>
  </conditionalFormatting>
  <conditionalFormatting sqref="AK20">
    <cfRule type="containsText" dxfId="641" priority="971" stopIfTrue="1" operator="containsText" text="NÃO APRESENTADO">
      <formula>NOT(ISERROR(SEARCH("NÃO APRESENTADO",AK20)))</formula>
    </cfRule>
  </conditionalFormatting>
  <conditionalFormatting sqref="AK20">
    <cfRule type="containsText" dxfId="640" priority="961" stopIfTrue="1" operator="containsText" text="EM ANÁLISE NO MT">
      <formula>NOT(ISERROR(SEARCH("EM ANÁLISE NO MT",AK20)))</formula>
    </cfRule>
    <cfRule type="containsText" dxfId="639" priority="962" stopIfTrue="1" operator="containsText" text="EM ANÁLISE NA ANTT">
      <formula>NOT(ISERROR(SEARCH("EM ANÁLISE NA ANTT",AK20)))</formula>
    </cfRule>
    <cfRule type="containsText" dxfId="638" priority="963" stopIfTrue="1" operator="containsText" text="PUBLICADO">
      <formula>NOT(ISERROR(SEARCH("PUBLICADO",AK20)))</formula>
    </cfRule>
    <cfRule type="containsText" dxfId="637" priority="964" stopIfTrue="1" operator="containsText" text="NÃO SE APLICA">
      <formula>NOT(ISERROR(SEARCH("NÃO SE APLICA",AK20)))</formula>
    </cfRule>
    <cfRule type="containsText" dxfId="636" priority="965" stopIfTrue="1" operator="containsText" text="AGUARDANDO ÓRGÃO AMBIENTAL">
      <formula>NOT(ISERROR(SEARCH("AGUARDANDO ÓRGÃO AMBIENTAL",AK20)))</formula>
    </cfRule>
    <cfRule type="containsText" dxfId="635" priority="966" operator="containsText" text="CONCLUÍDO">
      <formula>NOT(ISERROR(SEARCH("CONCLUÍDO",AK20)))</formula>
    </cfRule>
    <cfRule type="containsText" dxfId="634" priority="967" stopIfTrue="1" operator="containsText" text="EM ELABORAÇÃO">
      <formula>NOT(ISERROR(SEARCH("EM ELABORAÇÃO",AK20)))</formula>
    </cfRule>
    <cfRule type="containsText" dxfId="633" priority="968" stopIfTrue="1" operator="containsText" text="NÃO REAPRESENTADO APÓS OBJEÇÃO">
      <formula>NOT(ISERROR(SEARCH("NÃO REAPRESENTADO APÓS OBJEÇÃO",AK20)))</formula>
    </cfRule>
    <cfRule type="containsText" dxfId="632" priority="969" stopIfTrue="1" operator="containsText" text="EM ANÁLISE">
      <formula>NOT(ISERROR(SEARCH("EM ANÁLISE",AK20)))</formula>
    </cfRule>
    <cfRule type="containsText" dxfId="631" priority="970" stopIfTrue="1" operator="containsText" text="APROVADO">
      <formula>NOT(ISERROR(SEARCH("APROVADO",AK20)))</formula>
    </cfRule>
  </conditionalFormatting>
  <conditionalFormatting sqref="AK20">
    <cfRule type="containsText" dxfId="630" priority="960" stopIfTrue="1" operator="containsText" text="LICENCIADA">
      <formula>NOT(ISERROR(SEARCH("LICENCIADA",AK20)))</formula>
    </cfRule>
  </conditionalFormatting>
  <conditionalFormatting sqref="AK20">
    <cfRule type="containsText" dxfId="629" priority="959" stopIfTrue="1" operator="containsText" text="NÃO APRESENTADO">
      <formula>NOT(ISERROR(SEARCH("NÃO APRESENTADO",AK20)))</formula>
    </cfRule>
  </conditionalFormatting>
  <conditionalFormatting sqref="AN20">
    <cfRule type="containsText" dxfId="628" priority="949" stopIfTrue="1" operator="containsText" text="EM ANÁLISE NO MT">
      <formula>NOT(ISERROR(SEARCH("EM ANÁLISE NO MT",AN20)))</formula>
    </cfRule>
    <cfRule type="containsText" dxfId="627" priority="950" stopIfTrue="1" operator="containsText" text="EM ANÁLISE NA ANTT">
      <formula>NOT(ISERROR(SEARCH("EM ANÁLISE NA ANTT",AN20)))</formula>
    </cfRule>
    <cfRule type="containsText" dxfId="626" priority="951" stopIfTrue="1" operator="containsText" text="PUBLICADO">
      <formula>NOT(ISERROR(SEARCH("PUBLICADO",AN20)))</formula>
    </cfRule>
    <cfRule type="containsText" dxfId="625" priority="952" stopIfTrue="1" operator="containsText" text="NÃO SE APLICA">
      <formula>NOT(ISERROR(SEARCH("NÃO SE APLICA",AN20)))</formula>
    </cfRule>
    <cfRule type="containsText" dxfId="624" priority="953" stopIfTrue="1" operator="containsText" text="AGUARDANDO ÓRGÃO AMBIENTAL">
      <formula>NOT(ISERROR(SEARCH("AGUARDANDO ÓRGÃO AMBIENTAL",AN20)))</formula>
    </cfRule>
    <cfRule type="containsText" dxfId="623" priority="954" operator="containsText" text="CONCLUÍDO">
      <formula>NOT(ISERROR(SEARCH("CONCLUÍDO",AN20)))</formula>
    </cfRule>
    <cfRule type="containsText" dxfId="622" priority="955" stopIfTrue="1" operator="containsText" text="EM ELABORAÇÃO">
      <formula>NOT(ISERROR(SEARCH("EM ELABORAÇÃO",AN20)))</formula>
    </cfRule>
    <cfRule type="containsText" dxfId="621" priority="956" stopIfTrue="1" operator="containsText" text="NÃO REAPRESENTADO APÓS OBJEÇÃO">
      <formula>NOT(ISERROR(SEARCH("NÃO REAPRESENTADO APÓS OBJEÇÃO",AN20)))</formula>
    </cfRule>
    <cfRule type="containsText" dxfId="620" priority="957" stopIfTrue="1" operator="containsText" text="EM ANÁLISE">
      <formula>NOT(ISERROR(SEARCH("EM ANÁLISE",AN20)))</formula>
    </cfRule>
    <cfRule type="containsText" dxfId="619" priority="958" stopIfTrue="1" operator="containsText" text="APROVADO">
      <formula>NOT(ISERROR(SEARCH("APROVADO",AN20)))</formula>
    </cfRule>
  </conditionalFormatting>
  <conditionalFormatting sqref="AN20">
    <cfRule type="containsText" dxfId="618" priority="948" stopIfTrue="1" operator="containsText" text="LICENCIADA">
      <formula>NOT(ISERROR(SEARCH("LICENCIADA",AN20)))</formula>
    </cfRule>
  </conditionalFormatting>
  <conditionalFormatting sqref="AN20">
    <cfRule type="containsText" dxfId="617" priority="947" stopIfTrue="1" operator="containsText" text="NÃO APRESENTADO">
      <formula>NOT(ISERROR(SEARCH("NÃO APRESENTADO",AN20)))</formula>
    </cfRule>
  </conditionalFormatting>
  <conditionalFormatting sqref="AN20">
    <cfRule type="containsText" dxfId="616" priority="937" stopIfTrue="1" operator="containsText" text="EM ANÁLISE NO MT">
      <formula>NOT(ISERROR(SEARCH("EM ANÁLISE NO MT",AN20)))</formula>
    </cfRule>
    <cfRule type="containsText" dxfId="615" priority="938" stopIfTrue="1" operator="containsText" text="EM ANÁLISE NA ANTT">
      <formula>NOT(ISERROR(SEARCH("EM ANÁLISE NA ANTT",AN20)))</formula>
    </cfRule>
    <cfRule type="containsText" dxfId="614" priority="939" stopIfTrue="1" operator="containsText" text="PUBLICADO">
      <formula>NOT(ISERROR(SEARCH("PUBLICADO",AN20)))</formula>
    </cfRule>
    <cfRule type="containsText" dxfId="613" priority="940" stopIfTrue="1" operator="containsText" text="NÃO SE APLICA">
      <formula>NOT(ISERROR(SEARCH("NÃO SE APLICA",AN20)))</formula>
    </cfRule>
    <cfRule type="containsText" dxfId="612" priority="941" stopIfTrue="1" operator="containsText" text="AGUARDANDO ÓRGÃO AMBIENTAL">
      <formula>NOT(ISERROR(SEARCH("AGUARDANDO ÓRGÃO AMBIENTAL",AN20)))</formula>
    </cfRule>
    <cfRule type="containsText" dxfId="611" priority="942" operator="containsText" text="CONCLUÍDO">
      <formula>NOT(ISERROR(SEARCH("CONCLUÍDO",AN20)))</formula>
    </cfRule>
    <cfRule type="containsText" dxfId="610" priority="943" stopIfTrue="1" operator="containsText" text="EM ELABORAÇÃO">
      <formula>NOT(ISERROR(SEARCH("EM ELABORAÇÃO",AN20)))</formula>
    </cfRule>
    <cfRule type="containsText" dxfId="609" priority="944" stopIfTrue="1" operator="containsText" text="NÃO REAPRESENTADO APÓS OBJEÇÃO">
      <formula>NOT(ISERROR(SEARCH("NÃO REAPRESENTADO APÓS OBJEÇÃO",AN20)))</formula>
    </cfRule>
    <cfRule type="containsText" dxfId="608" priority="945" stopIfTrue="1" operator="containsText" text="EM ANÁLISE">
      <formula>NOT(ISERROR(SEARCH("EM ANÁLISE",AN20)))</formula>
    </cfRule>
    <cfRule type="containsText" dxfId="607" priority="946" stopIfTrue="1" operator="containsText" text="APROVADO">
      <formula>NOT(ISERROR(SEARCH("APROVADO",AN20)))</formula>
    </cfRule>
  </conditionalFormatting>
  <conditionalFormatting sqref="AN20">
    <cfRule type="containsText" dxfId="606" priority="936" stopIfTrue="1" operator="containsText" text="LICENCIADA">
      <formula>NOT(ISERROR(SEARCH("LICENCIADA",AN20)))</formula>
    </cfRule>
  </conditionalFormatting>
  <conditionalFormatting sqref="AN20">
    <cfRule type="containsText" dxfId="605" priority="935" stopIfTrue="1" operator="containsText" text="NÃO APRESENTADO">
      <formula>NOT(ISERROR(SEARCH("NÃO APRESENTADO",AN20)))</formula>
    </cfRule>
  </conditionalFormatting>
  <conditionalFormatting sqref="AH27">
    <cfRule type="containsText" dxfId="604" priority="925" stopIfTrue="1" operator="containsText" text="EM ANÁLISE NO MT">
      <formula>NOT(ISERROR(SEARCH("EM ANÁLISE NO MT",AH27)))</formula>
    </cfRule>
    <cfRule type="containsText" dxfId="603" priority="926" stopIfTrue="1" operator="containsText" text="EM ANÁLISE NA ANTT">
      <formula>NOT(ISERROR(SEARCH("EM ANÁLISE NA ANTT",AH27)))</formula>
    </cfRule>
    <cfRule type="containsText" dxfId="602" priority="927" stopIfTrue="1" operator="containsText" text="PUBLICADO">
      <formula>NOT(ISERROR(SEARCH("PUBLICADO",AH27)))</formula>
    </cfRule>
    <cfRule type="containsText" dxfId="601" priority="928" stopIfTrue="1" operator="containsText" text="NÃO SE APLICA">
      <formula>NOT(ISERROR(SEARCH("NÃO SE APLICA",AH27)))</formula>
    </cfRule>
    <cfRule type="containsText" dxfId="600" priority="929" stopIfTrue="1" operator="containsText" text="AGUARDANDO ÓRGÃO AMBIENTAL">
      <formula>NOT(ISERROR(SEARCH("AGUARDANDO ÓRGÃO AMBIENTAL",AH27)))</formula>
    </cfRule>
    <cfRule type="containsText" dxfId="599" priority="930" operator="containsText" text="CONCLUÍDO">
      <formula>NOT(ISERROR(SEARCH("CONCLUÍDO",AH27)))</formula>
    </cfRule>
    <cfRule type="containsText" dxfId="598" priority="931" stopIfTrue="1" operator="containsText" text="EM ELABORAÇÃO">
      <formula>NOT(ISERROR(SEARCH("EM ELABORAÇÃO",AH27)))</formula>
    </cfRule>
    <cfRule type="containsText" dxfId="597" priority="932" stopIfTrue="1" operator="containsText" text="NÃO REAPRESENTADO APÓS OBJEÇÃO">
      <formula>NOT(ISERROR(SEARCH("NÃO REAPRESENTADO APÓS OBJEÇÃO",AH27)))</formula>
    </cfRule>
    <cfRule type="containsText" dxfId="596" priority="933" stopIfTrue="1" operator="containsText" text="EM ANÁLISE">
      <formula>NOT(ISERROR(SEARCH("EM ANÁLISE",AH27)))</formula>
    </cfRule>
    <cfRule type="containsText" dxfId="595" priority="934" stopIfTrue="1" operator="containsText" text="APROVADO">
      <formula>NOT(ISERROR(SEARCH("APROVADO",AH27)))</formula>
    </cfRule>
  </conditionalFormatting>
  <conditionalFormatting sqref="AH27">
    <cfRule type="containsText" dxfId="594" priority="924" stopIfTrue="1" operator="containsText" text="LICENCIADA">
      <formula>NOT(ISERROR(SEARCH("LICENCIADA",AH27)))</formula>
    </cfRule>
  </conditionalFormatting>
  <conditionalFormatting sqref="AH27">
    <cfRule type="containsText" dxfId="593" priority="923" stopIfTrue="1" operator="containsText" text="NÃO APRESENTADO">
      <formula>NOT(ISERROR(SEARCH("NÃO APRESENTADO",AH27)))</formula>
    </cfRule>
  </conditionalFormatting>
  <conditionalFormatting sqref="AH27">
    <cfRule type="containsText" dxfId="592" priority="913" stopIfTrue="1" operator="containsText" text="EM ANÁLISE NO MT">
      <formula>NOT(ISERROR(SEARCH("EM ANÁLISE NO MT",AH27)))</formula>
    </cfRule>
    <cfRule type="containsText" dxfId="591" priority="914" stopIfTrue="1" operator="containsText" text="EM ANÁLISE NA ANTT">
      <formula>NOT(ISERROR(SEARCH("EM ANÁLISE NA ANTT",AH27)))</formula>
    </cfRule>
    <cfRule type="containsText" dxfId="590" priority="915" stopIfTrue="1" operator="containsText" text="PUBLICADO">
      <formula>NOT(ISERROR(SEARCH("PUBLICADO",AH27)))</formula>
    </cfRule>
    <cfRule type="containsText" dxfId="589" priority="916" stopIfTrue="1" operator="containsText" text="NÃO SE APLICA">
      <formula>NOT(ISERROR(SEARCH("NÃO SE APLICA",AH27)))</formula>
    </cfRule>
    <cfRule type="containsText" dxfId="588" priority="917" stopIfTrue="1" operator="containsText" text="AGUARDANDO ÓRGÃO AMBIENTAL">
      <formula>NOT(ISERROR(SEARCH("AGUARDANDO ÓRGÃO AMBIENTAL",AH27)))</formula>
    </cfRule>
    <cfRule type="containsText" dxfId="587" priority="918" operator="containsText" text="CONCLUÍDO">
      <formula>NOT(ISERROR(SEARCH("CONCLUÍDO",AH27)))</formula>
    </cfRule>
    <cfRule type="containsText" dxfId="586" priority="919" stopIfTrue="1" operator="containsText" text="EM ELABORAÇÃO">
      <formula>NOT(ISERROR(SEARCH("EM ELABORAÇÃO",AH27)))</formula>
    </cfRule>
    <cfRule type="containsText" dxfId="585" priority="920" stopIfTrue="1" operator="containsText" text="NÃO REAPRESENTADO APÓS OBJEÇÃO">
      <formula>NOT(ISERROR(SEARCH("NÃO REAPRESENTADO APÓS OBJEÇÃO",AH27)))</formula>
    </cfRule>
    <cfRule type="containsText" dxfId="584" priority="921" stopIfTrue="1" operator="containsText" text="EM ANÁLISE">
      <formula>NOT(ISERROR(SEARCH("EM ANÁLISE",AH27)))</formula>
    </cfRule>
    <cfRule type="containsText" dxfId="583" priority="922" stopIfTrue="1" operator="containsText" text="APROVADO">
      <formula>NOT(ISERROR(SEARCH("APROVADO",AH27)))</formula>
    </cfRule>
  </conditionalFormatting>
  <conditionalFormatting sqref="AH27">
    <cfRule type="containsText" dxfId="582" priority="912" stopIfTrue="1" operator="containsText" text="LICENCIADA">
      <formula>NOT(ISERROR(SEARCH("LICENCIADA",AH27)))</formula>
    </cfRule>
  </conditionalFormatting>
  <conditionalFormatting sqref="AH27">
    <cfRule type="containsText" dxfId="581" priority="911" stopIfTrue="1" operator="containsText" text="NÃO APRESENTADO">
      <formula>NOT(ISERROR(SEARCH("NÃO APRESENTADO",AH27)))</formula>
    </cfRule>
  </conditionalFormatting>
  <conditionalFormatting sqref="AK27">
    <cfRule type="containsText" dxfId="580" priority="901" stopIfTrue="1" operator="containsText" text="EM ANÁLISE NO MT">
      <formula>NOT(ISERROR(SEARCH("EM ANÁLISE NO MT",AK27)))</formula>
    </cfRule>
    <cfRule type="containsText" dxfId="579" priority="902" stopIfTrue="1" operator="containsText" text="EM ANÁLISE NA ANTT">
      <formula>NOT(ISERROR(SEARCH("EM ANÁLISE NA ANTT",AK27)))</formula>
    </cfRule>
    <cfRule type="containsText" dxfId="578" priority="903" stopIfTrue="1" operator="containsText" text="PUBLICADO">
      <formula>NOT(ISERROR(SEARCH("PUBLICADO",AK27)))</formula>
    </cfRule>
    <cfRule type="containsText" dxfId="577" priority="904" stopIfTrue="1" operator="containsText" text="NÃO SE APLICA">
      <formula>NOT(ISERROR(SEARCH("NÃO SE APLICA",AK27)))</formula>
    </cfRule>
    <cfRule type="containsText" dxfId="576" priority="905" stopIfTrue="1" operator="containsText" text="AGUARDANDO ÓRGÃO AMBIENTAL">
      <formula>NOT(ISERROR(SEARCH("AGUARDANDO ÓRGÃO AMBIENTAL",AK27)))</formula>
    </cfRule>
    <cfRule type="containsText" dxfId="575" priority="906" operator="containsText" text="CONCLUÍDO">
      <formula>NOT(ISERROR(SEARCH("CONCLUÍDO",AK27)))</formula>
    </cfRule>
    <cfRule type="containsText" dxfId="574" priority="907" stopIfTrue="1" operator="containsText" text="EM ELABORAÇÃO">
      <formula>NOT(ISERROR(SEARCH("EM ELABORAÇÃO",AK27)))</formula>
    </cfRule>
    <cfRule type="containsText" dxfId="573" priority="908" stopIfTrue="1" operator="containsText" text="NÃO REAPRESENTADO APÓS OBJEÇÃO">
      <formula>NOT(ISERROR(SEARCH("NÃO REAPRESENTADO APÓS OBJEÇÃO",AK27)))</formula>
    </cfRule>
    <cfRule type="containsText" dxfId="572" priority="909" stopIfTrue="1" operator="containsText" text="EM ANÁLISE">
      <formula>NOT(ISERROR(SEARCH("EM ANÁLISE",AK27)))</formula>
    </cfRule>
    <cfRule type="containsText" dxfId="571" priority="910" stopIfTrue="1" operator="containsText" text="APROVADO">
      <formula>NOT(ISERROR(SEARCH("APROVADO",AK27)))</formula>
    </cfRule>
  </conditionalFormatting>
  <conditionalFormatting sqref="AK27">
    <cfRule type="containsText" dxfId="570" priority="900" stopIfTrue="1" operator="containsText" text="LICENCIADA">
      <formula>NOT(ISERROR(SEARCH("LICENCIADA",AK27)))</formula>
    </cfRule>
  </conditionalFormatting>
  <conditionalFormatting sqref="AK27">
    <cfRule type="containsText" dxfId="569" priority="899" stopIfTrue="1" operator="containsText" text="NÃO APRESENTADO">
      <formula>NOT(ISERROR(SEARCH("NÃO APRESENTADO",AK27)))</formula>
    </cfRule>
  </conditionalFormatting>
  <conditionalFormatting sqref="AK27">
    <cfRule type="containsText" dxfId="568" priority="889" stopIfTrue="1" operator="containsText" text="EM ANÁLISE NO MT">
      <formula>NOT(ISERROR(SEARCH("EM ANÁLISE NO MT",AK27)))</formula>
    </cfRule>
    <cfRule type="containsText" dxfId="567" priority="890" stopIfTrue="1" operator="containsText" text="EM ANÁLISE NA ANTT">
      <formula>NOT(ISERROR(SEARCH("EM ANÁLISE NA ANTT",AK27)))</formula>
    </cfRule>
    <cfRule type="containsText" dxfId="566" priority="891" stopIfTrue="1" operator="containsText" text="PUBLICADO">
      <formula>NOT(ISERROR(SEARCH("PUBLICADO",AK27)))</formula>
    </cfRule>
    <cfRule type="containsText" dxfId="565" priority="892" stopIfTrue="1" operator="containsText" text="NÃO SE APLICA">
      <formula>NOT(ISERROR(SEARCH("NÃO SE APLICA",AK27)))</formula>
    </cfRule>
    <cfRule type="containsText" dxfId="564" priority="893" stopIfTrue="1" operator="containsText" text="AGUARDANDO ÓRGÃO AMBIENTAL">
      <formula>NOT(ISERROR(SEARCH("AGUARDANDO ÓRGÃO AMBIENTAL",AK27)))</formula>
    </cfRule>
    <cfRule type="containsText" dxfId="563" priority="894" operator="containsText" text="CONCLUÍDO">
      <formula>NOT(ISERROR(SEARCH("CONCLUÍDO",AK27)))</formula>
    </cfRule>
    <cfRule type="containsText" dxfId="562" priority="895" stopIfTrue="1" operator="containsText" text="EM ELABORAÇÃO">
      <formula>NOT(ISERROR(SEARCH("EM ELABORAÇÃO",AK27)))</formula>
    </cfRule>
    <cfRule type="containsText" dxfId="561" priority="896" stopIfTrue="1" operator="containsText" text="NÃO REAPRESENTADO APÓS OBJEÇÃO">
      <formula>NOT(ISERROR(SEARCH("NÃO REAPRESENTADO APÓS OBJEÇÃO",AK27)))</formula>
    </cfRule>
    <cfRule type="containsText" dxfId="560" priority="897" stopIfTrue="1" operator="containsText" text="EM ANÁLISE">
      <formula>NOT(ISERROR(SEARCH("EM ANÁLISE",AK27)))</formula>
    </cfRule>
    <cfRule type="containsText" dxfId="559" priority="898" stopIfTrue="1" operator="containsText" text="APROVADO">
      <formula>NOT(ISERROR(SEARCH("APROVADO",AK27)))</formula>
    </cfRule>
  </conditionalFormatting>
  <conditionalFormatting sqref="AK27">
    <cfRule type="containsText" dxfId="558" priority="888" stopIfTrue="1" operator="containsText" text="LICENCIADA">
      <formula>NOT(ISERROR(SEARCH("LICENCIADA",AK27)))</formula>
    </cfRule>
  </conditionalFormatting>
  <conditionalFormatting sqref="AK27">
    <cfRule type="containsText" dxfId="557" priority="887" stopIfTrue="1" operator="containsText" text="NÃO APRESENTADO">
      <formula>NOT(ISERROR(SEARCH("NÃO APRESENTADO",AK27)))</formula>
    </cfRule>
  </conditionalFormatting>
  <conditionalFormatting sqref="AN27">
    <cfRule type="containsText" dxfId="556" priority="877" stopIfTrue="1" operator="containsText" text="EM ANÁLISE NO MT">
      <formula>NOT(ISERROR(SEARCH("EM ANÁLISE NO MT",AN27)))</formula>
    </cfRule>
    <cfRule type="containsText" dxfId="555" priority="878" stopIfTrue="1" operator="containsText" text="EM ANÁLISE NA ANTT">
      <formula>NOT(ISERROR(SEARCH("EM ANÁLISE NA ANTT",AN27)))</formula>
    </cfRule>
    <cfRule type="containsText" dxfId="554" priority="879" stopIfTrue="1" operator="containsText" text="PUBLICADO">
      <formula>NOT(ISERROR(SEARCH("PUBLICADO",AN27)))</formula>
    </cfRule>
    <cfRule type="containsText" dxfId="553" priority="880" stopIfTrue="1" operator="containsText" text="NÃO SE APLICA">
      <formula>NOT(ISERROR(SEARCH("NÃO SE APLICA",AN27)))</formula>
    </cfRule>
    <cfRule type="containsText" dxfId="552" priority="881" stopIfTrue="1" operator="containsText" text="AGUARDANDO ÓRGÃO AMBIENTAL">
      <formula>NOT(ISERROR(SEARCH("AGUARDANDO ÓRGÃO AMBIENTAL",AN27)))</formula>
    </cfRule>
    <cfRule type="containsText" dxfId="551" priority="882" operator="containsText" text="CONCLUÍDO">
      <formula>NOT(ISERROR(SEARCH("CONCLUÍDO",AN27)))</formula>
    </cfRule>
    <cfRule type="containsText" dxfId="550" priority="883" stopIfTrue="1" operator="containsText" text="EM ELABORAÇÃO">
      <formula>NOT(ISERROR(SEARCH("EM ELABORAÇÃO",AN27)))</formula>
    </cfRule>
    <cfRule type="containsText" dxfId="549" priority="884" stopIfTrue="1" operator="containsText" text="NÃO REAPRESENTADO APÓS OBJEÇÃO">
      <formula>NOT(ISERROR(SEARCH("NÃO REAPRESENTADO APÓS OBJEÇÃO",AN27)))</formula>
    </cfRule>
    <cfRule type="containsText" dxfId="548" priority="885" stopIfTrue="1" operator="containsText" text="EM ANÁLISE">
      <formula>NOT(ISERROR(SEARCH("EM ANÁLISE",AN27)))</formula>
    </cfRule>
    <cfRule type="containsText" dxfId="547" priority="886" stopIfTrue="1" operator="containsText" text="APROVADO">
      <formula>NOT(ISERROR(SEARCH("APROVADO",AN27)))</formula>
    </cfRule>
  </conditionalFormatting>
  <conditionalFormatting sqref="AN27">
    <cfRule type="containsText" dxfId="546" priority="876" stopIfTrue="1" operator="containsText" text="LICENCIADA">
      <formula>NOT(ISERROR(SEARCH("LICENCIADA",AN27)))</formula>
    </cfRule>
  </conditionalFormatting>
  <conditionalFormatting sqref="AN27">
    <cfRule type="containsText" dxfId="545" priority="875" stopIfTrue="1" operator="containsText" text="NÃO APRESENTADO">
      <formula>NOT(ISERROR(SEARCH("NÃO APRESENTADO",AN27)))</formula>
    </cfRule>
  </conditionalFormatting>
  <conditionalFormatting sqref="AN27">
    <cfRule type="containsText" dxfId="544" priority="865" stopIfTrue="1" operator="containsText" text="EM ANÁLISE NO MT">
      <formula>NOT(ISERROR(SEARCH("EM ANÁLISE NO MT",AN27)))</formula>
    </cfRule>
    <cfRule type="containsText" dxfId="543" priority="866" stopIfTrue="1" operator="containsText" text="EM ANÁLISE NA ANTT">
      <formula>NOT(ISERROR(SEARCH("EM ANÁLISE NA ANTT",AN27)))</formula>
    </cfRule>
    <cfRule type="containsText" dxfId="542" priority="867" stopIfTrue="1" operator="containsText" text="PUBLICADO">
      <formula>NOT(ISERROR(SEARCH("PUBLICADO",AN27)))</formula>
    </cfRule>
    <cfRule type="containsText" dxfId="541" priority="868" stopIfTrue="1" operator="containsText" text="NÃO SE APLICA">
      <formula>NOT(ISERROR(SEARCH("NÃO SE APLICA",AN27)))</formula>
    </cfRule>
    <cfRule type="containsText" dxfId="540" priority="869" stopIfTrue="1" operator="containsText" text="AGUARDANDO ÓRGÃO AMBIENTAL">
      <formula>NOT(ISERROR(SEARCH("AGUARDANDO ÓRGÃO AMBIENTAL",AN27)))</formula>
    </cfRule>
    <cfRule type="containsText" dxfId="539" priority="870" operator="containsText" text="CONCLUÍDO">
      <formula>NOT(ISERROR(SEARCH("CONCLUÍDO",AN27)))</formula>
    </cfRule>
    <cfRule type="containsText" dxfId="538" priority="871" stopIfTrue="1" operator="containsText" text="EM ELABORAÇÃO">
      <formula>NOT(ISERROR(SEARCH("EM ELABORAÇÃO",AN27)))</formula>
    </cfRule>
    <cfRule type="containsText" dxfId="537" priority="872" stopIfTrue="1" operator="containsText" text="NÃO REAPRESENTADO APÓS OBJEÇÃO">
      <formula>NOT(ISERROR(SEARCH("NÃO REAPRESENTADO APÓS OBJEÇÃO",AN27)))</formula>
    </cfRule>
    <cfRule type="containsText" dxfId="536" priority="873" stopIfTrue="1" operator="containsText" text="EM ANÁLISE">
      <formula>NOT(ISERROR(SEARCH("EM ANÁLISE",AN27)))</formula>
    </cfRule>
    <cfRule type="containsText" dxfId="535" priority="874" stopIfTrue="1" operator="containsText" text="APROVADO">
      <formula>NOT(ISERROR(SEARCH("APROVADO",AN27)))</formula>
    </cfRule>
  </conditionalFormatting>
  <conditionalFormatting sqref="AN27">
    <cfRule type="containsText" dxfId="534" priority="864" stopIfTrue="1" operator="containsText" text="LICENCIADA">
      <formula>NOT(ISERROR(SEARCH("LICENCIADA",AN27)))</formula>
    </cfRule>
  </conditionalFormatting>
  <conditionalFormatting sqref="AN27">
    <cfRule type="containsText" dxfId="533" priority="863" stopIfTrue="1" operator="containsText" text="NÃO APRESENTADO">
      <formula>NOT(ISERROR(SEARCH("NÃO APRESENTADO",AN27)))</formula>
    </cfRule>
  </conditionalFormatting>
  <conditionalFormatting sqref="AD20 AF20">
    <cfRule type="containsText" dxfId="532" priority="853" stopIfTrue="1" operator="containsText" text="EM ANÁLISE NO MT">
      <formula>NOT(ISERROR(SEARCH("EM ANÁLISE NO MT",AD20)))</formula>
    </cfRule>
    <cfRule type="containsText" dxfId="531" priority="854" stopIfTrue="1" operator="containsText" text="EM ANÁLISE NA ANTT">
      <formula>NOT(ISERROR(SEARCH("EM ANÁLISE NA ANTT",AD20)))</formula>
    </cfRule>
    <cfRule type="containsText" dxfId="530" priority="855" stopIfTrue="1" operator="containsText" text="PUBLICADO">
      <formula>NOT(ISERROR(SEARCH("PUBLICADO",AD20)))</formula>
    </cfRule>
    <cfRule type="containsText" dxfId="529" priority="856" stopIfTrue="1" operator="containsText" text="NÃO SE APLICA">
      <formula>NOT(ISERROR(SEARCH("NÃO SE APLICA",AD20)))</formula>
    </cfRule>
    <cfRule type="containsText" dxfId="528" priority="857" stopIfTrue="1" operator="containsText" text="AGUARDANDO ÓRGÃO AMBIENTAL">
      <formula>NOT(ISERROR(SEARCH("AGUARDANDO ÓRGÃO AMBIENTAL",AD20)))</formula>
    </cfRule>
    <cfRule type="containsText" dxfId="527" priority="858" operator="containsText" text="CONCLUÍDO">
      <formula>NOT(ISERROR(SEARCH("CONCLUÍDO",AD20)))</formula>
    </cfRule>
    <cfRule type="containsText" dxfId="526" priority="859" stopIfTrue="1" operator="containsText" text="EM ELABORAÇÃO">
      <formula>NOT(ISERROR(SEARCH("EM ELABORAÇÃO",AD20)))</formula>
    </cfRule>
    <cfRule type="containsText" dxfId="525" priority="860" stopIfTrue="1" operator="containsText" text="NÃO REAPRESENTADO APÓS OBJEÇÃO">
      <formula>NOT(ISERROR(SEARCH("NÃO REAPRESENTADO APÓS OBJEÇÃO",AD20)))</formula>
    </cfRule>
    <cfRule type="containsText" dxfId="524" priority="861" stopIfTrue="1" operator="containsText" text="EM ANÁLISE">
      <formula>NOT(ISERROR(SEARCH("EM ANÁLISE",AD20)))</formula>
    </cfRule>
    <cfRule type="containsText" dxfId="523" priority="862" stopIfTrue="1" operator="containsText" text="APROVADO">
      <formula>NOT(ISERROR(SEARCH("APROVADO",AD20)))</formula>
    </cfRule>
  </conditionalFormatting>
  <conditionalFormatting sqref="AD20 AF20">
    <cfRule type="containsText" dxfId="522" priority="852" stopIfTrue="1" operator="containsText" text="LICENCIADA">
      <formula>NOT(ISERROR(SEARCH("LICENCIADA",AD20)))</formula>
    </cfRule>
  </conditionalFormatting>
  <conditionalFormatting sqref="AD20 AF20">
    <cfRule type="containsText" dxfId="521" priority="851" stopIfTrue="1" operator="containsText" text="NÃO APRESENTADO">
      <formula>NOT(ISERROR(SEARCH("NÃO APRESENTADO",AD20)))</formula>
    </cfRule>
  </conditionalFormatting>
  <conditionalFormatting sqref="AE29">
    <cfRule type="containsText" dxfId="520" priority="841" stopIfTrue="1" operator="containsText" text="EM ANÁLISE NO MT">
      <formula>NOT(ISERROR(SEARCH("EM ANÁLISE NO MT",AE29)))</formula>
    </cfRule>
    <cfRule type="containsText" dxfId="519" priority="842" stopIfTrue="1" operator="containsText" text="EM ANÁLISE NA ANTT">
      <formula>NOT(ISERROR(SEARCH("EM ANÁLISE NA ANTT",AE29)))</formula>
    </cfRule>
    <cfRule type="containsText" dxfId="518" priority="843" stopIfTrue="1" operator="containsText" text="PUBLICADO">
      <formula>NOT(ISERROR(SEARCH("PUBLICADO",AE29)))</formula>
    </cfRule>
    <cfRule type="containsText" dxfId="517" priority="844" stopIfTrue="1" operator="containsText" text="NÃO SE APLICA">
      <formula>NOT(ISERROR(SEARCH("NÃO SE APLICA",AE29)))</formula>
    </cfRule>
    <cfRule type="containsText" dxfId="516" priority="845" stopIfTrue="1" operator="containsText" text="AGUARDANDO ÓRGÃO AMBIENTAL">
      <formula>NOT(ISERROR(SEARCH("AGUARDANDO ÓRGÃO AMBIENTAL",AE29)))</formula>
    </cfRule>
    <cfRule type="containsText" dxfId="515" priority="846" operator="containsText" text="CONCLUÍDO">
      <formula>NOT(ISERROR(SEARCH("CONCLUÍDO",AE29)))</formula>
    </cfRule>
    <cfRule type="containsText" dxfId="514" priority="847" stopIfTrue="1" operator="containsText" text="EM ELABORAÇÃO">
      <formula>NOT(ISERROR(SEARCH("EM ELABORAÇÃO",AE29)))</formula>
    </cfRule>
    <cfRule type="containsText" dxfId="513" priority="848" stopIfTrue="1" operator="containsText" text="NÃO REAPRESENTADO APÓS OBJEÇÃO">
      <formula>NOT(ISERROR(SEARCH("NÃO REAPRESENTADO APÓS OBJEÇÃO",AE29)))</formula>
    </cfRule>
    <cfRule type="containsText" dxfId="512" priority="849" stopIfTrue="1" operator="containsText" text="EM ANÁLISE">
      <formula>NOT(ISERROR(SEARCH("EM ANÁLISE",AE29)))</formula>
    </cfRule>
    <cfRule type="containsText" dxfId="511" priority="850" stopIfTrue="1" operator="containsText" text="APROVADO">
      <formula>NOT(ISERROR(SEARCH("APROVADO",AE29)))</formula>
    </cfRule>
  </conditionalFormatting>
  <conditionalFormatting sqref="AE29">
    <cfRule type="containsText" dxfId="510" priority="840" stopIfTrue="1" operator="containsText" text="LICENCIADA">
      <formula>NOT(ISERROR(SEARCH("LICENCIADA",AE29)))</formula>
    </cfRule>
  </conditionalFormatting>
  <conditionalFormatting sqref="AE29">
    <cfRule type="containsText" dxfId="509" priority="839" stopIfTrue="1" operator="containsText" text="NÃO APRESENTADO">
      <formula>NOT(ISERROR(SEARCH("NÃO APRESENTADO",AE29)))</formula>
    </cfRule>
  </conditionalFormatting>
  <conditionalFormatting sqref="AE28">
    <cfRule type="containsText" dxfId="508" priority="829" stopIfTrue="1" operator="containsText" text="EM ANÁLISE NO MT">
      <formula>NOT(ISERROR(SEARCH("EM ANÁLISE NO MT",AE28)))</formula>
    </cfRule>
    <cfRule type="containsText" dxfId="507" priority="830" stopIfTrue="1" operator="containsText" text="EM ANÁLISE NA ANTT">
      <formula>NOT(ISERROR(SEARCH("EM ANÁLISE NA ANTT",AE28)))</formula>
    </cfRule>
    <cfRule type="containsText" dxfId="506" priority="831" stopIfTrue="1" operator="containsText" text="PUBLICADO">
      <formula>NOT(ISERROR(SEARCH("PUBLICADO",AE28)))</formula>
    </cfRule>
    <cfRule type="containsText" dxfId="505" priority="832" stopIfTrue="1" operator="containsText" text="NÃO SE APLICA">
      <formula>NOT(ISERROR(SEARCH("NÃO SE APLICA",AE28)))</formula>
    </cfRule>
    <cfRule type="containsText" dxfId="504" priority="833" stopIfTrue="1" operator="containsText" text="AGUARDANDO ÓRGÃO AMBIENTAL">
      <formula>NOT(ISERROR(SEARCH("AGUARDANDO ÓRGÃO AMBIENTAL",AE28)))</formula>
    </cfRule>
    <cfRule type="containsText" dxfId="503" priority="834" operator="containsText" text="CONCLUÍDO">
      <formula>NOT(ISERROR(SEARCH("CONCLUÍDO",AE28)))</formula>
    </cfRule>
    <cfRule type="containsText" dxfId="502" priority="835" stopIfTrue="1" operator="containsText" text="EM ELABORAÇÃO">
      <formula>NOT(ISERROR(SEARCH("EM ELABORAÇÃO",AE28)))</formula>
    </cfRule>
    <cfRule type="containsText" dxfId="501" priority="836" stopIfTrue="1" operator="containsText" text="NÃO REAPRESENTADO APÓS OBJEÇÃO">
      <formula>NOT(ISERROR(SEARCH("NÃO REAPRESENTADO APÓS OBJEÇÃO",AE28)))</formula>
    </cfRule>
    <cfRule type="containsText" dxfId="500" priority="837" stopIfTrue="1" operator="containsText" text="EM ANÁLISE">
      <formula>NOT(ISERROR(SEARCH("EM ANÁLISE",AE28)))</formula>
    </cfRule>
    <cfRule type="containsText" dxfId="499" priority="838" stopIfTrue="1" operator="containsText" text="APROVADO">
      <formula>NOT(ISERROR(SEARCH("APROVADO",AE28)))</formula>
    </cfRule>
  </conditionalFormatting>
  <conditionalFormatting sqref="AE28">
    <cfRule type="containsText" dxfId="498" priority="828" stopIfTrue="1" operator="containsText" text="LICENCIADA">
      <formula>NOT(ISERROR(SEARCH("LICENCIADA",AE28)))</formula>
    </cfRule>
  </conditionalFormatting>
  <conditionalFormatting sqref="AE28">
    <cfRule type="containsText" dxfId="497" priority="827" stopIfTrue="1" operator="containsText" text="NÃO APRESENTADO">
      <formula>NOT(ISERROR(SEARCH("NÃO APRESENTADO",AE28)))</formula>
    </cfRule>
  </conditionalFormatting>
  <conditionalFormatting sqref="AO35:AZ35">
    <cfRule type="containsText" dxfId="496" priority="746" stopIfTrue="1" operator="containsText" text="EM ANÁLISE NO MT">
      <formula>NOT(ISERROR(SEARCH("EM ANÁLISE NO MT",AO35)))</formula>
    </cfRule>
    <cfRule type="containsText" dxfId="495" priority="747" stopIfTrue="1" operator="containsText" text="EM ANÁLISE NA ANTT">
      <formula>NOT(ISERROR(SEARCH("EM ANÁLISE NA ANTT",AO35)))</formula>
    </cfRule>
    <cfRule type="containsText" dxfId="494" priority="748" stopIfTrue="1" operator="containsText" text="PUBLICADO">
      <formula>NOT(ISERROR(SEARCH("PUBLICADO",AO35)))</formula>
    </cfRule>
    <cfRule type="containsText" dxfId="493" priority="749" stopIfTrue="1" operator="containsText" text="NÃO SE APLICA">
      <formula>NOT(ISERROR(SEARCH("NÃO SE APLICA",AO35)))</formula>
    </cfRule>
    <cfRule type="containsText" dxfId="492" priority="750" stopIfTrue="1" operator="containsText" text="AGUARDANDO ÓRGÃO AMBIENTAL">
      <formula>NOT(ISERROR(SEARCH("AGUARDANDO ÓRGÃO AMBIENTAL",AO35)))</formula>
    </cfRule>
    <cfRule type="containsText" dxfId="491" priority="751" operator="containsText" text="CONCLUÍDO">
      <formula>NOT(ISERROR(SEARCH("CONCLUÍDO",AO35)))</formula>
    </cfRule>
    <cfRule type="containsText" dxfId="490" priority="752" stopIfTrue="1" operator="containsText" text="EM ELABORAÇÃO">
      <formula>NOT(ISERROR(SEARCH("EM ELABORAÇÃO",AO35)))</formula>
    </cfRule>
    <cfRule type="containsText" dxfId="489" priority="753" stopIfTrue="1" operator="containsText" text="NÃO REAPRESENTADO APÓS OBJEÇÃO">
      <formula>NOT(ISERROR(SEARCH("NÃO REAPRESENTADO APÓS OBJEÇÃO",AO35)))</formula>
    </cfRule>
    <cfRule type="containsText" dxfId="488" priority="754" stopIfTrue="1" operator="containsText" text="EM ANÁLISE">
      <formula>NOT(ISERROR(SEARCH("EM ANÁLISE",AO35)))</formula>
    </cfRule>
    <cfRule type="containsText" dxfId="487" priority="755" stopIfTrue="1" operator="containsText" text="APROVADO">
      <formula>NOT(ISERROR(SEARCH("APROVADO",AO35)))</formula>
    </cfRule>
  </conditionalFormatting>
  <conditionalFormatting sqref="AO35:AZ35">
    <cfRule type="containsText" dxfId="486" priority="745" stopIfTrue="1" operator="containsText" text="LICENCIADA">
      <formula>NOT(ISERROR(SEARCH("LICENCIADA",AO35)))</formula>
    </cfRule>
  </conditionalFormatting>
  <conditionalFormatting sqref="AO35:AZ35">
    <cfRule type="containsText" dxfId="485" priority="744" stopIfTrue="1" operator="containsText" text="NÃO APRESENTADO">
      <formula>NOT(ISERROR(SEARCH("NÃO APRESENTADO",AO35)))</formula>
    </cfRule>
  </conditionalFormatting>
  <conditionalFormatting sqref="AL34 AO34 AR34 AU34 AX34">
    <cfRule type="containsText" dxfId="484" priority="710" stopIfTrue="1" operator="containsText" text="EM ANÁLISE NO MT">
      <formula>NOT(ISERROR(SEARCH("EM ANÁLISE NO MT",AL34)))</formula>
    </cfRule>
    <cfRule type="containsText" dxfId="483" priority="711" stopIfTrue="1" operator="containsText" text="EM ANÁLISE NA ANTT">
      <formula>NOT(ISERROR(SEARCH("EM ANÁLISE NA ANTT",AL34)))</formula>
    </cfRule>
    <cfRule type="containsText" dxfId="482" priority="712" stopIfTrue="1" operator="containsText" text="PUBLICADO">
      <formula>NOT(ISERROR(SEARCH("PUBLICADO",AL34)))</formula>
    </cfRule>
    <cfRule type="containsText" dxfId="481" priority="713" stopIfTrue="1" operator="containsText" text="NÃO SE APLICA">
      <formula>NOT(ISERROR(SEARCH("NÃO SE APLICA",AL34)))</formula>
    </cfRule>
    <cfRule type="containsText" dxfId="480" priority="714" stopIfTrue="1" operator="containsText" text="AGUARDANDO ÓRGÃO AMBIENTAL">
      <formula>NOT(ISERROR(SEARCH("AGUARDANDO ÓRGÃO AMBIENTAL",AL34)))</formula>
    </cfRule>
    <cfRule type="containsText" dxfId="479" priority="715" operator="containsText" text="CONCLUÍDO">
      <formula>NOT(ISERROR(SEARCH("CONCLUÍDO",AL34)))</formula>
    </cfRule>
    <cfRule type="containsText" dxfId="478" priority="716" stopIfTrue="1" operator="containsText" text="EM ELABORAÇÃO">
      <formula>NOT(ISERROR(SEARCH("EM ELABORAÇÃO",AL34)))</formula>
    </cfRule>
    <cfRule type="containsText" dxfId="477" priority="717" stopIfTrue="1" operator="containsText" text="NÃO REAPRESENTADO APÓS OBJEÇÃO">
      <formula>NOT(ISERROR(SEARCH("NÃO REAPRESENTADO APÓS OBJEÇÃO",AL34)))</formula>
    </cfRule>
    <cfRule type="containsText" dxfId="476" priority="718" stopIfTrue="1" operator="containsText" text="EM ANÁLISE">
      <formula>NOT(ISERROR(SEARCH("EM ANÁLISE",AL34)))</formula>
    </cfRule>
    <cfRule type="containsText" dxfId="475" priority="719" stopIfTrue="1" operator="containsText" text="APROVADO">
      <formula>NOT(ISERROR(SEARCH("APROVADO",AL34)))</formula>
    </cfRule>
  </conditionalFormatting>
  <conditionalFormatting sqref="AL34 AO34 AR34 AU34 AX34">
    <cfRule type="containsText" dxfId="474" priority="709" stopIfTrue="1" operator="containsText" text="LICENCIADA">
      <formula>NOT(ISERROR(SEARCH("LICENCIADA",AL34)))</formula>
    </cfRule>
  </conditionalFormatting>
  <conditionalFormatting sqref="AL34 AO34 AR34 AU34 AX34">
    <cfRule type="containsText" dxfId="473" priority="708" stopIfTrue="1" operator="containsText" text="NÃO APRESENTADO">
      <formula>NOT(ISERROR(SEARCH("NÃO APRESENTADO",AL34)))</formula>
    </cfRule>
  </conditionalFormatting>
  <conditionalFormatting sqref="AL34 AO34 AR34 AU34 AX34">
    <cfRule type="containsText" dxfId="472" priority="698" stopIfTrue="1" operator="containsText" text="EM ANÁLISE NO MT">
      <formula>NOT(ISERROR(SEARCH("EM ANÁLISE NO MT",AL34)))</formula>
    </cfRule>
    <cfRule type="containsText" dxfId="471" priority="699" stopIfTrue="1" operator="containsText" text="EM ANÁLISE NA ANTT">
      <formula>NOT(ISERROR(SEARCH("EM ANÁLISE NA ANTT",AL34)))</formula>
    </cfRule>
    <cfRule type="containsText" dxfId="470" priority="700" stopIfTrue="1" operator="containsText" text="PUBLICADO">
      <formula>NOT(ISERROR(SEARCH("PUBLICADO",AL34)))</formula>
    </cfRule>
    <cfRule type="containsText" dxfId="469" priority="701" stopIfTrue="1" operator="containsText" text="NÃO SE APLICA">
      <formula>NOT(ISERROR(SEARCH("NÃO SE APLICA",AL34)))</formula>
    </cfRule>
    <cfRule type="containsText" dxfId="468" priority="702" stopIfTrue="1" operator="containsText" text="AGUARDANDO ÓRGÃO AMBIENTAL">
      <formula>NOT(ISERROR(SEARCH("AGUARDANDO ÓRGÃO AMBIENTAL",AL34)))</formula>
    </cfRule>
    <cfRule type="containsText" dxfId="467" priority="703" operator="containsText" text="CONCLUÍDO">
      <formula>NOT(ISERROR(SEARCH("CONCLUÍDO",AL34)))</formula>
    </cfRule>
    <cfRule type="containsText" dxfId="466" priority="704" stopIfTrue="1" operator="containsText" text="EM ELABORAÇÃO">
      <formula>NOT(ISERROR(SEARCH("EM ELABORAÇÃO",AL34)))</formula>
    </cfRule>
    <cfRule type="containsText" dxfId="465" priority="705" stopIfTrue="1" operator="containsText" text="NÃO REAPRESENTADO APÓS OBJEÇÃO">
      <formula>NOT(ISERROR(SEARCH("NÃO REAPRESENTADO APÓS OBJEÇÃO",AL34)))</formula>
    </cfRule>
    <cfRule type="containsText" dxfId="464" priority="706" stopIfTrue="1" operator="containsText" text="EM ANÁLISE">
      <formula>NOT(ISERROR(SEARCH("EM ANÁLISE",AL34)))</formula>
    </cfRule>
    <cfRule type="containsText" dxfId="463" priority="707" stopIfTrue="1" operator="containsText" text="APROVADO">
      <formula>NOT(ISERROR(SEARCH("APROVADO",AL34)))</formula>
    </cfRule>
  </conditionalFormatting>
  <conditionalFormatting sqref="AL34 AO34 AR34 AU34 AX34">
    <cfRule type="containsText" dxfId="462" priority="697" stopIfTrue="1" operator="containsText" text="LICENCIADA">
      <formula>NOT(ISERROR(SEARCH("LICENCIADA",AL34)))</formula>
    </cfRule>
  </conditionalFormatting>
  <conditionalFormatting sqref="AL34 AO34 AR34 AU34 AX34">
    <cfRule type="containsText" dxfId="461" priority="696" stopIfTrue="1" operator="containsText" text="NÃO APRESENTADO">
      <formula>NOT(ISERROR(SEARCH("NÃO APRESENTADO",AL34)))</formula>
    </cfRule>
  </conditionalFormatting>
  <conditionalFormatting sqref="AL35:AN35">
    <cfRule type="containsText" dxfId="460" priority="674" stopIfTrue="1" operator="containsText" text="EM ANÁLISE NO MT">
      <formula>NOT(ISERROR(SEARCH("EM ANÁLISE NO MT",AL35)))</formula>
    </cfRule>
    <cfRule type="containsText" dxfId="459" priority="675" stopIfTrue="1" operator="containsText" text="EM ANÁLISE NA ANTT">
      <formula>NOT(ISERROR(SEARCH("EM ANÁLISE NA ANTT",AL35)))</formula>
    </cfRule>
    <cfRule type="containsText" dxfId="458" priority="676" stopIfTrue="1" operator="containsText" text="PUBLICADO">
      <formula>NOT(ISERROR(SEARCH("PUBLICADO",AL35)))</formula>
    </cfRule>
    <cfRule type="containsText" dxfId="457" priority="677" stopIfTrue="1" operator="containsText" text="NÃO SE APLICA">
      <formula>NOT(ISERROR(SEARCH("NÃO SE APLICA",AL35)))</formula>
    </cfRule>
    <cfRule type="containsText" dxfId="456" priority="678" stopIfTrue="1" operator="containsText" text="AGUARDANDO ÓRGÃO AMBIENTAL">
      <formula>NOT(ISERROR(SEARCH("AGUARDANDO ÓRGÃO AMBIENTAL",AL35)))</formula>
    </cfRule>
    <cfRule type="containsText" dxfId="455" priority="679" operator="containsText" text="CONCLUÍDO">
      <formula>NOT(ISERROR(SEARCH("CONCLUÍDO",AL35)))</formula>
    </cfRule>
    <cfRule type="containsText" dxfId="454" priority="680" stopIfTrue="1" operator="containsText" text="EM ELABORAÇÃO">
      <formula>NOT(ISERROR(SEARCH("EM ELABORAÇÃO",AL35)))</formula>
    </cfRule>
    <cfRule type="containsText" dxfId="453" priority="681" stopIfTrue="1" operator="containsText" text="NÃO REAPRESENTADO APÓS OBJEÇÃO">
      <formula>NOT(ISERROR(SEARCH("NÃO REAPRESENTADO APÓS OBJEÇÃO",AL35)))</formula>
    </cfRule>
    <cfRule type="containsText" dxfId="452" priority="682" stopIfTrue="1" operator="containsText" text="EM ANÁLISE">
      <formula>NOT(ISERROR(SEARCH("EM ANÁLISE",AL35)))</formula>
    </cfRule>
    <cfRule type="containsText" dxfId="451" priority="683" stopIfTrue="1" operator="containsText" text="APROVADO">
      <formula>NOT(ISERROR(SEARCH("APROVADO",AL35)))</formula>
    </cfRule>
  </conditionalFormatting>
  <conditionalFormatting sqref="AL35:AN35">
    <cfRule type="containsText" dxfId="450" priority="673" stopIfTrue="1" operator="containsText" text="LICENCIADA">
      <formula>NOT(ISERROR(SEARCH("LICENCIADA",AL35)))</formula>
    </cfRule>
  </conditionalFormatting>
  <conditionalFormatting sqref="AL35:AN35">
    <cfRule type="containsText" dxfId="449" priority="672" stopIfTrue="1" operator="containsText" text="NÃO APRESENTADO">
      <formula>NOT(ISERROR(SEARCH("NÃO APRESENTADO",AL35)))</formula>
    </cfRule>
  </conditionalFormatting>
  <conditionalFormatting sqref="AL39:AZ39">
    <cfRule type="cellIs" dxfId="448" priority="671" operator="greaterThan">
      <formula>0.3</formula>
    </cfRule>
  </conditionalFormatting>
  <conditionalFormatting sqref="AK21:AP21">
    <cfRule type="containsText" dxfId="447" priority="661" stopIfTrue="1" operator="containsText" text="EM ANÁLISE NO MT">
      <formula>NOT(ISERROR(SEARCH("EM ANÁLISE NO MT",AK21)))</formula>
    </cfRule>
    <cfRule type="containsText" dxfId="446" priority="662" stopIfTrue="1" operator="containsText" text="EM ANÁLISE NA ANTT">
      <formula>NOT(ISERROR(SEARCH("EM ANÁLISE NA ANTT",AK21)))</formula>
    </cfRule>
    <cfRule type="containsText" dxfId="445" priority="663" stopIfTrue="1" operator="containsText" text="PUBLICADO">
      <formula>NOT(ISERROR(SEARCH("PUBLICADO",AK21)))</formula>
    </cfRule>
    <cfRule type="containsText" dxfId="444" priority="664" stopIfTrue="1" operator="containsText" text="NÃO SE APLICA">
      <formula>NOT(ISERROR(SEARCH("NÃO SE APLICA",AK21)))</formula>
    </cfRule>
    <cfRule type="containsText" dxfId="443" priority="665" stopIfTrue="1" operator="containsText" text="AGUARDANDO ÓRGÃO AMBIENTAL">
      <formula>NOT(ISERROR(SEARCH("AGUARDANDO ÓRGÃO AMBIENTAL",AK21)))</formula>
    </cfRule>
    <cfRule type="containsText" dxfId="442" priority="666" operator="containsText" text="CONCLUÍDO">
      <formula>NOT(ISERROR(SEARCH("CONCLUÍDO",AK21)))</formula>
    </cfRule>
    <cfRule type="containsText" dxfId="441" priority="667" stopIfTrue="1" operator="containsText" text="EM ELABORAÇÃO">
      <formula>NOT(ISERROR(SEARCH("EM ELABORAÇÃO",AK21)))</formula>
    </cfRule>
    <cfRule type="containsText" dxfId="440" priority="668" stopIfTrue="1" operator="containsText" text="NÃO REAPRESENTADO APÓS OBJEÇÃO">
      <formula>NOT(ISERROR(SEARCH("NÃO REAPRESENTADO APÓS OBJEÇÃO",AK21)))</formula>
    </cfRule>
    <cfRule type="containsText" dxfId="439" priority="669" stopIfTrue="1" operator="containsText" text="EM ANÁLISE">
      <formula>NOT(ISERROR(SEARCH("EM ANÁLISE",AK21)))</formula>
    </cfRule>
    <cfRule type="containsText" dxfId="438" priority="670" stopIfTrue="1" operator="containsText" text="APROVADO">
      <formula>NOT(ISERROR(SEARCH("APROVADO",AK21)))</formula>
    </cfRule>
  </conditionalFormatting>
  <conditionalFormatting sqref="AK21:AP21">
    <cfRule type="containsText" dxfId="437" priority="660" stopIfTrue="1" operator="containsText" text="LICENCIADA">
      <formula>NOT(ISERROR(SEARCH("LICENCIADA",AK21)))</formula>
    </cfRule>
  </conditionalFormatting>
  <conditionalFormatting sqref="AK21:AP21">
    <cfRule type="containsText" dxfId="436" priority="659" stopIfTrue="1" operator="containsText" text="NÃO APRESENTADO">
      <formula>NOT(ISERROR(SEARCH("NÃO APRESENTADO",AK21)))</formula>
    </cfRule>
  </conditionalFormatting>
  <conditionalFormatting sqref="BD48 BP48 BM48 BJ48 BG48">
    <cfRule type="cellIs" dxfId="435" priority="295" operator="greaterThan">
      <formula>0.3</formula>
    </cfRule>
  </conditionalFormatting>
  <conditionalFormatting sqref="I42:K42 I43:J48 I49:K50">
    <cfRule type="containsText" dxfId="434" priority="649" operator="containsText" text="NÃO ENVIADO APÓS OBJEÇÃO">
      <formula>NOT(ISERROR(SEARCH("NÃO ENVIADO APÓS OBJEÇÃO",I42)))</formula>
    </cfRule>
    <cfRule type="containsText" dxfId="433" priority="650" operator="containsText" text="EM ANÁLISE NO MT">
      <formula>NOT(ISERROR(SEARCH("EM ANÁLISE NO MT",I42)))</formula>
    </cfRule>
    <cfRule type="containsText" dxfId="432" priority="651" operator="containsText" text="PUBLICADO">
      <formula>NOT(ISERROR(SEARCH("PUBLICADO",I42)))</formula>
    </cfRule>
    <cfRule type="containsText" dxfId="431" priority="652" operator="containsText" text="NÃO SE APLICA">
      <formula>NOT(ISERROR(SEARCH("NÃO SE APLICA",I42)))</formula>
    </cfRule>
    <cfRule type="containsText" dxfId="430" priority="653" operator="containsText" text="AGUARDANDO ÓRGÃO AMBIENTAL">
      <formula>NOT(ISERROR(SEARCH("AGUARDANDO ÓRGÃO AMBIENTAL",I42)))</formula>
    </cfRule>
    <cfRule type="containsText" dxfId="429" priority="654" operator="containsText" text="LICENCIADA">
      <formula>NOT(ISERROR(SEARCH("LICENCIADA",I42)))</formula>
    </cfRule>
    <cfRule type="containsText" dxfId="428" priority="655" operator="containsText" text="EM ELABORAÇÃO">
      <formula>NOT(ISERROR(SEARCH("EM ELABORAÇÃO",I42)))</formula>
    </cfRule>
    <cfRule type="containsText" dxfId="427" priority="656" operator="containsText" text="NÃO REAPRESENTADO APÓS OBJEÇÃO">
      <formula>NOT(ISERROR(SEARCH("NÃO REAPRESENTADO APÓS OBJEÇÃO",I42)))</formula>
    </cfRule>
    <cfRule type="containsText" dxfId="426" priority="657" operator="containsText" text="EM ANÁLISE NA ANTT">
      <formula>NOT(ISERROR(SEARCH("EM ANÁLISE NA ANTT",I42)))</formula>
    </cfRule>
    <cfRule type="containsText" dxfId="425" priority="658" operator="containsText" text="APROVADO">
      <formula>NOT(ISERROR(SEARCH("APROVADO",I42)))</formula>
    </cfRule>
  </conditionalFormatting>
  <conditionalFormatting sqref="K43 K47:K48">
    <cfRule type="containsText" dxfId="424" priority="639" operator="containsText" text="NÃO ENVIADO APÓS OBJEÇÃO">
      <formula>NOT(ISERROR(SEARCH("NÃO ENVIADO APÓS OBJEÇÃO",K43)))</formula>
    </cfRule>
    <cfRule type="containsText" dxfId="423" priority="640" operator="containsText" text="EM ANÁLISE NO MT">
      <formula>NOT(ISERROR(SEARCH("EM ANÁLISE NO MT",K43)))</formula>
    </cfRule>
    <cfRule type="containsText" dxfId="422" priority="641" operator="containsText" text="PUBLICADO">
      <formula>NOT(ISERROR(SEARCH("PUBLICADO",K43)))</formula>
    </cfRule>
    <cfRule type="containsText" dxfId="421" priority="642" operator="containsText" text="NÃO SE APLICA">
      <formula>NOT(ISERROR(SEARCH("NÃO SE APLICA",K43)))</formula>
    </cfRule>
    <cfRule type="containsText" dxfId="420" priority="643" operator="containsText" text="AGUARDANDO ÓRGÃO AMBIENTAL">
      <formula>NOT(ISERROR(SEARCH("AGUARDANDO ÓRGÃO AMBIENTAL",K43)))</formula>
    </cfRule>
    <cfRule type="containsText" dxfId="419" priority="644" operator="containsText" text="LICENCIADA">
      <formula>NOT(ISERROR(SEARCH("LICENCIADA",K43)))</formula>
    </cfRule>
    <cfRule type="containsText" dxfId="418" priority="645" operator="containsText" text="EM ELABORAÇÃO">
      <formula>NOT(ISERROR(SEARCH("EM ELABORAÇÃO",K43)))</formula>
    </cfRule>
    <cfRule type="containsText" dxfId="417" priority="646" operator="containsText" text="NÃO REAPRESENTADO APÓS OBJEÇÃO">
      <formula>NOT(ISERROR(SEARCH("NÃO REAPRESENTADO APÓS OBJEÇÃO",K43)))</formula>
    </cfRule>
    <cfRule type="containsText" dxfId="416" priority="647" operator="containsText" text="EM ANÁLISE NA ANTT">
      <formula>NOT(ISERROR(SEARCH("EM ANÁLISE NA ANTT",K43)))</formula>
    </cfRule>
    <cfRule type="containsText" dxfId="415" priority="648" operator="containsText" text="APROVADO">
      <formula>NOT(ISERROR(SEARCH("APROVADO",K43)))</formula>
    </cfRule>
  </conditionalFormatting>
  <conditionalFormatting sqref="Y43:Y44 AB43:AB44 AB47:AB48 Y47:Y48">
    <cfRule type="containsText" dxfId="414" priority="629" stopIfTrue="1" operator="containsText" text="EM ANÁLISE NO MT">
      <formula>NOT(ISERROR(SEARCH("EM ANÁLISE NO MT",Y43)))</formula>
    </cfRule>
    <cfRule type="containsText" dxfId="413" priority="630" stopIfTrue="1" operator="containsText" text="EM ANÁLISE NA ANTT">
      <formula>NOT(ISERROR(SEARCH("EM ANÁLISE NA ANTT",Y43)))</formula>
    </cfRule>
    <cfRule type="containsText" dxfId="412" priority="631" stopIfTrue="1" operator="containsText" text="PUBLICADO">
      <formula>NOT(ISERROR(SEARCH("PUBLICADO",Y43)))</formula>
    </cfRule>
    <cfRule type="containsText" dxfId="411" priority="632" stopIfTrue="1" operator="containsText" text="NÃO SE APLICA">
      <formula>NOT(ISERROR(SEARCH("NÃO SE APLICA",Y43)))</formula>
    </cfRule>
    <cfRule type="containsText" dxfId="410" priority="633" stopIfTrue="1" operator="containsText" text="AGUARDANDO ÓRGÃO AMBIENTAL">
      <formula>NOT(ISERROR(SEARCH("AGUARDANDO ÓRGÃO AMBIENTAL",Y43)))</formula>
    </cfRule>
    <cfRule type="containsText" dxfId="409" priority="634" operator="containsText" text="CONCLUÍDO">
      <formula>NOT(ISERROR(SEARCH("CONCLUÍDO",Y43)))</formula>
    </cfRule>
    <cfRule type="containsText" dxfId="408" priority="635" stopIfTrue="1" operator="containsText" text="EM ELABORAÇÃO">
      <formula>NOT(ISERROR(SEARCH("EM ELABORAÇÃO",Y43)))</formula>
    </cfRule>
    <cfRule type="containsText" dxfId="407" priority="636" stopIfTrue="1" operator="containsText" text="NÃO REAPRESENTADO APÓS OBJEÇÃO">
      <formula>NOT(ISERROR(SEARCH("NÃO REAPRESENTADO APÓS OBJEÇÃO",Y43)))</formula>
    </cfRule>
    <cfRule type="containsText" dxfId="406" priority="637" stopIfTrue="1" operator="containsText" text="EM ANÁLISE">
      <formula>NOT(ISERROR(SEARCH("EM ANÁLISE",Y43)))</formula>
    </cfRule>
    <cfRule type="containsText" dxfId="405" priority="638" stopIfTrue="1" operator="containsText" text="APROVADO">
      <formula>NOT(ISERROR(SEARCH("APROVADO",Y43)))</formula>
    </cfRule>
  </conditionalFormatting>
  <conditionalFormatting sqref="Y43:Y44 AB43:AB44 AB47:AB48 Y47:Y48">
    <cfRule type="containsText" dxfId="404" priority="628" stopIfTrue="1" operator="containsText" text="LICENCIADA">
      <formula>NOT(ISERROR(SEARCH("LICENCIADA",Y43)))</formula>
    </cfRule>
  </conditionalFormatting>
  <conditionalFormatting sqref="Y43:Y44 AB43:AB44 AB47:AB48 Y47:Y48">
    <cfRule type="containsText" dxfId="403" priority="627" stopIfTrue="1" operator="containsText" text="NÃO APRESENTADO">
      <formula>NOT(ISERROR(SEARCH("NÃO APRESENTADO",Y43)))</formula>
    </cfRule>
  </conditionalFormatting>
  <conditionalFormatting sqref="AH48:AK48">
    <cfRule type="cellIs" dxfId="402" priority="626" operator="greaterThan">
      <formula>0.3</formula>
    </cfRule>
  </conditionalFormatting>
  <conditionalFormatting sqref="AH43:AH44 AK43:AK44 BC43:BC44">
    <cfRule type="containsText" dxfId="401" priority="616" stopIfTrue="1" operator="containsText" text="EM ANÁLISE NO MT">
      <formula>NOT(ISERROR(SEARCH("EM ANÁLISE NO MT",AH43)))</formula>
    </cfRule>
    <cfRule type="containsText" dxfId="400" priority="617" stopIfTrue="1" operator="containsText" text="EM ANÁLISE NA ANTT">
      <formula>NOT(ISERROR(SEARCH("EM ANÁLISE NA ANTT",AH43)))</formula>
    </cfRule>
    <cfRule type="containsText" dxfId="399" priority="618" stopIfTrue="1" operator="containsText" text="PUBLICADO">
      <formula>NOT(ISERROR(SEARCH("PUBLICADO",AH43)))</formula>
    </cfRule>
    <cfRule type="containsText" dxfId="398" priority="619" stopIfTrue="1" operator="containsText" text="NÃO SE APLICA">
      <formula>NOT(ISERROR(SEARCH("NÃO SE APLICA",AH43)))</formula>
    </cfRule>
    <cfRule type="containsText" dxfId="397" priority="620" stopIfTrue="1" operator="containsText" text="AGUARDANDO ÓRGÃO AMBIENTAL">
      <formula>NOT(ISERROR(SEARCH("AGUARDANDO ÓRGÃO AMBIENTAL",AH43)))</formula>
    </cfRule>
    <cfRule type="containsText" dxfId="396" priority="621" operator="containsText" text="CONCLUÍDO">
      <formula>NOT(ISERROR(SEARCH("CONCLUÍDO",AH43)))</formula>
    </cfRule>
    <cfRule type="containsText" dxfId="395" priority="622" stopIfTrue="1" operator="containsText" text="EM ELABORAÇÃO">
      <formula>NOT(ISERROR(SEARCH("EM ELABORAÇÃO",AH43)))</formula>
    </cfRule>
    <cfRule type="containsText" dxfId="394" priority="623" stopIfTrue="1" operator="containsText" text="NÃO REAPRESENTADO APÓS OBJEÇÃO">
      <formula>NOT(ISERROR(SEARCH("NÃO REAPRESENTADO APÓS OBJEÇÃO",AH43)))</formula>
    </cfRule>
    <cfRule type="containsText" dxfId="393" priority="624" stopIfTrue="1" operator="containsText" text="EM ANÁLISE">
      <formula>NOT(ISERROR(SEARCH("EM ANÁLISE",AH43)))</formula>
    </cfRule>
    <cfRule type="containsText" dxfId="392" priority="625" stopIfTrue="1" operator="containsText" text="APROVADO">
      <formula>NOT(ISERROR(SEARCH("APROVADO",AH43)))</formula>
    </cfRule>
  </conditionalFormatting>
  <conditionalFormatting sqref="AH43:AH44 AK43:AK44 BC43:BC44">
    <cfRule type="containsText" dxfId="391" priority="615" stopIfTrue="1" operator="containsText" text="LICENCIADA">
      <formula>NOT(ISERROR(SEARCH("LICENCIADA",AH43)))</formula>
    </cfRule>
  </conditionalFormatting>
  <conditionalFormatting sqref="AH43:AH44 AK43:AK44 BC43:BC44">
    <cfRule type="containsText" dxfId="390" priority="614" stopIfTrue="1" operator="containsText" text="NÃO APRESENTADO">
      <formula>NOT(ISERROR(SEARCH("NÃO APRESENTADO",AH43)))</formula>
    </cfRule>
  </conditionalFormatting>
  <conditionalFormatting sqref="K44">
    <cfRule type="containsText" dxfId="389" priority="604" operator="containsText" text="NÃO ENVIADO APÓS OBJEÇÃO">
      <formula>NOT(ISERROR(SEARCH("NÃO ENVIADO APÓS OBJEÇÃO",K44)))</formula>
    </cfRule>
    <cfRule type="containsText" dxfId="388" priority="605" operator="containsText" text="EM ANÁLISE NO MT">
      <formula>NOT(ISERROR(SEARCH("EM ANÁLISE NO MT",K44)))</formula>
    </cfRule>
    <cfRule type="containsText" dxfId="387" priority="606" operator="containsText" text="PUBLICADO">
      <formula>NOT(ISERROR(SEARCH("PUBLICADO",K44)))</formula>
    </cfRule>
    <cfRule type="containsText" dxfId="386" priority="607" operator="containsText" text="NÃO SE APLICA">
      <formula>NOT(ISERROR(SEARCH("NÃO SE APLICA",K44)))</formula>
    </cfRule>
    <cfRule type="containsText" dxfId="385" priority="608" operator="containsText" text="AGUARDANDO ÓRGÃO AMBIENTAL">
      <formula>NOT(ISERROR(SEARCH("AGUARDANDO ÓRGÃO AMBIENTAL",K44)))</formula>
    </cfRule>
    <cfRule type="containsText" dxfId="384" priority="609" operator="containsText" text="LICENCIADA">
      <formula>NOT(ISERROR(SEARCH("LICENCIADA",K44)))</formula>
    </cfRule>
    <cfRule type="containsText" dxfId="383" priority="610" operator="containsText" text="EM ELABORAÇÃO">
      <formula>NOT(ISERROR(SEARCH("EM ELABORAÇÃO",K44)))</formula>
    </cfRule>
    <cfRule type="containsText" dxfId="382" priority="611" operator="containsText" text="NÃO REAPRESENTADO APÓS OBJEÇÃO">
      <formula>NOT(ISERROR(SEARCH("NÃO REAPRESENTADO APÓS OBJEÇÃO",K44)))</formula>
    </cfRule>
    <cfRule type="containsText" dxfId="381" priority="612" operator="containsText" text="EM ANÁLISE NA ANTT">
      <formula>NOT(ISERROR(SEARCH("EM ANÁLISE NA ANTT",K44)))</formula>
    </cfRule>
    <cfRule type="containsText" dxfId="380" priority="613" operator="containsText" text="APROVADO">
      <formula>NOT(ISERROR(SEARCH("APROVADO",K44)))</formula>
    </cfRule>
  </conditionalFormatting>
  <conditionalFormatting sqref="BA48:BC48">
    <cfRule type="cellIs" dxfId="379" priority="603" operator="greaterThan">
      <formula>0.3</formula>
    </cfRule>
  </conditionalFormatting>
  <conditionalFormatting sqref="AO44:AZ44">
    <cfRule type="containsText" dxfId="378" priority="593" stopIfTrue="1" operator="containsText" text="EM ANÁLISE NO MT">
      <formula>NOT(ISERROR(SEARCH("EM ANÁLISE NO MT",AO44)))</formula>
    </cfRule>
    <cfRule type="containsText" dxfId="377" priority="594" stopIfTrue="1" operator="containsText" text="EM ANÁLISE NA ANTT">
      <formula>NOT(ISERROR(SEARCH("EM ANÁLISE NA ANTT",AO44)))</formula>
    </cfRule>
    <cfRule type="containsText" dxfId="376" priority="595" stopIfTrue="1" operator="containsText" text="PUBLICADO">
      <formula>NOT(ISERROR(SEARCH("PUBLICADO",AO44)))</formula>
    </cfRule>
    <cfRule type="containsText" dxfId="375" priority="596" stopIfTrue="1" operator="containsText" text="NÃO SE APLICA">
      <formula>NOT(ISERROR(SEARCH("NÃO SE APLICA",AO44)))</formula>
    </cfRule>
    <cfRule type="containsText" dxfId="374" priority="597" stopIfTrue="1" operator="containsText" text="AGUARDANDO ÓRGÃO AMBIENTAL">
      <formula>NOT(ISERROR(SEARCH("AGUARDANDO ÓRGÃO AMBIENTAL",AO44)))</formula>
    </cfRule>
    <cfRule type="containsText" dxfId="373" priority="598" operator="containsText" text="CONCLUÍDO">
      <formula>NOT(ISERROR(SEARCH("CONCLUÍDO",AO44)))</formula>
    </cfRule>
    <cfRule type="containsText" dxfId="372" priority="599" stopIfTrue="1" operator="containsText" text="EM ELABORAÇÃO">
      <formula>NOT(ISERROR(SEARCH("EM ELABORAÇÃO",AO44)))</formula>
    </cfRule>
    <cfRule type="containsText" dxfId="371" priority="600" stopIfTrue="1" operator="containsText" text="NÃO REAPRESENTADO APÓS OBJEÇÃO">
      <formula>NOT(ISERROR(SEARCH("NÃO REAPRESENTADO APÓS OBJEÇÃO",AO44)))</formula>
    </cfRule>
    <cfRule type="containsText" dxfId="370" priority="601" stopIfTrue="1" operator="containsText" text="EM ANÁLISE">
      <formula>NOT(ISERROR(SEARCH("EM ANÁLISE",AO44)))</formula>
    </cfRule>
    <cfRule type="containsText" dxfId="369" priority="602" stopIfTrue="1" operator="containsText" text="APROVADO">
      <formula>NOT(ISERROR(SEARCH("APROVADO",AO44)))</formula>
    </cfRule>
  </conditionalFormatting>
  <conditionalFormatting sqref="AO44:AZ44">
    <cfRule type="containsText" dxfId="368" priority="592" stopIfTrue="1" operator="containsText" text="LICENCIADA">
      <formula>NOT(ISERROR(SEARCH("LICENCIADA",AO44)))</formula>
    </cfRule>
  </conditionalFormatting>
  <conditionalFormatting sqref="AO44:AZ44">
    <cfRule type="containsText" dxfId="367" priority="591" stopIfTrue="1" operator="containsText" text="NÃO APRESENTADO">
      <formula>NOT(ISERROR(SEARCH("NÃO APRESENTADO",AO44)))</formula>
    </cfRule>
  </conditionalFormatting>
  <conditionalFormatting sqref="AL43 AO43 AR43 AU43 AX43">
    <cfRule type="containsText" dxfId="366" priority="581" stopIfTrue="1" operator="containsText" text="EM ANÁLISE NO MT">
      <formula>NOT(ISERROR(SEARCH("EM ANÁLISE NO MT",AL43)))</formula>
    </cfRule>
    <cfRule type="containsText" dxfId="365" priority="582" stopIfTrue="1" operator="containsText" text="EM ANÁLISE NA ANTT">
      <formula>NOT(ISERROR(SEARCH("EM ANÁLISE NA ANTT",AL43)))</formula>
    </cfRule>
    <cfRule type="containsText" dxfId="364" priority="583" stopIfTrue="1" operator="containsText" text="PUBLICADO">
      <formula>NOT(ISERROR(SEARCH("PUBLICADO",AL43)))</formula>
    </cfRule>
    <cfRule type="containsText" dxfId="363" priority="584" stopIfTrue="1" operator="containsText" text="NÃO SE APLICA">
      <formula>NOT(ISERROR(SEARCH("NÃO SE APLICA",AL43)))</formula>
    </cfRule>
    <cfRule type="containsText" dxfId="362" priority="585" stopIfTrue="1" operator="containsText" text="AGUARDANDO ÓRGÃO AMBIENTAL">
      <formula>NOT(ISERROR(SEARCH("AGUARDANDO ÓRGÃO AMBIENTAL",AL43)))</formula>
    </cfRule>
    <cfRule type="containsText" dxfId="361" priority="586" operator="containsText" text="CONCLUÍDO">
      <formula>NOT(ISERROR(SEARCH("CONCLUÍDO",AL43)))</formula>
    </cfRule>
    <cfRule type="containsText" dxfId="360" priority="587" stopIfTrue="1" operator="containsText" text="EM ELABORAÇÃO">
      <formula>NOT(ISERROR(SEARCH("EM ELABORAÇÃO",AL43)))</formula>
    </cfRule>
    <cfRule type="containsText" dxfId="359" priority="588" stopIfTrue="1" operator="containsText" text="NÃO REAPRESENTADO APÓS OBJEÇÃO">
      <formula>NOT(ISERROR(SEARCH("NÃO REAPRESENTADO APÓS OBJEÇÃO",AL43)))</formula>
    </cfRule>
    <cfRule type="containsText" dxfId="358" priority="589" stopIfTrue="1" operator="containsText" text="EM ANÁLISE">
      <formula>NOT(ISERROR(SEARCH("EM ANÁLISE",AL43)))</formula>
    </cfRule>
    <cfRule type="containsText" dxfId="357" priority="590" stopIfTrue="1" operator="containsText" text="APROVADO">
      <formula>NOT(ISERROR(SEARCH("APROVADO",AL43)))</formula>
    </cfRule>
  </conditionalFormatting>
  <conditionalFormatting sqref="AL43 AO43 AR43 AU43 AX43">
    <cfRule type="containsText" dxfId="356" priority="580" stopIfTrue="1" operator="containsText" text="LICENCIADA">
      <formula>NOT(ISERROR(SEARCH("LICENCIADA",AL43)))</formula>
    </cfRule>
  </conditionalFormatting>
  <conditionalFormatting sqref="AL43 AO43 AR43 AU43 AX43">
    <cfRule type="containsText" dxfId="355" priority="579" stopIfTrue="1" operator="containsText" text="NÃO APRESENTADO">
      <formula>NOT(ISERROR(SEARCH("NÃO APRESENTADO",AL43)))</formula>
    </cfRule>
  </conditionalFormatting>
  <conditionalFormatting sqref="AL43 AO43 AR43 AU43 AX43">
    <cfRule type="containsText" dxfId="354" priority="569" stopIfTrue="1" operator="containsText" text="EM ANÁLISE NO MT">
      <formula>NOT(ISERROR(SEARCH("EM ANÁLISE NO MT",AL43)))</formula>
    </cfRule>
    <cfRule type="containsText" dxfId="353" priority="570" stopIfTrue="1" operator="containsText" text="EM ANÁLISE NA ANTT">
      <formula>NOT(ISERROR(SEARCH("EM ANÁLISE NA ANTT",AL43)))</formula>
    </cfRule>
    <cfRule type="containsText" dxfId="352" priority="571" stopIfTrue="1" operator="containsText" text="PUBLICADO">
      <formula>NOT(ISERROR(SEARCH("PUBLICADO",AL43)))</formula>
    </cfRule>
    <cfRule type="containsText" dxfId="351" priority="572" stopIfTrue="1" operator="containsText" text="NÃO SE APLICA">
      <formula>NOT(ISERROR(SEARCH("NÃO SE APLICA",AL43)))</formula>
    </cfRule>
    <cfRule type="containsText" dxfId="350" priority="573" stopIfTrue="1" operator="containsText" text="AGUARDANDO ÓRGÃO AMBIENTAL">
      <formula>NOT(ISERROR(SEARCH("AGUARDANDO ÓRGÃO AMBIENTAL",AL43)))</formula>
    </cfRule>
    <cfRule type="containsText" dxfId="349" priority="574" operator="containsText" text="CONCLUÍDO">
      <formula>NOT(ISERROR(SEARCH("CONCLUÍDO",AL43)))</formula>
    </cfRule>
    <cfRule type="containsText" dxfId="348" priority="575" stopIfTrue="1" operator="containsText" text="EM ELABORAÇÃO">
      <formula>NOT(ISERROR(SEARCH("EM ELABORAÇÃO",AL43)))</formula>
    </cfRule>
    <cfRule type="containsText" dxfId="347" priority="576" stopIfTrue="1" operator="containsText" text="NÃO REAPRESENTADO APÓS OBJEÇÃO">
      <formula>NOT(ISERROR(SEARCH("NÃO REAPRESENTADO APÓS OBJEÇÃO",AL43)))</formula>
    </cfRule>
    <cfRule type="containsText" dxfId="346" priority="577" stopIfTrue="1" operator="containsText" text="EM ANÁLISE">
      <formula>NOT(ISERROR(SEARCH("EM ANÁLISE",AL43)))</formula>
    </cfRule>
    <cfRule type="containsText" dxfId="345" priority="578" stopIfTrue="1" operator="containsText" text="APROVADO">
      <formula>NOT(ISERROR(SEARCH("APROVADO",AL43)))</formula>
    </cfRule>
  </conditionalFormatting>
  <conditionalFormatting sqref="AL43 AO43 AR43 AU43 AX43">
    <cfRule type="containsText" dxfId="344" priority="568" stopIfTrue="1" operator="containsText" text="LICENCIADA">
      <formula>NOT(ISERROR(SEARCH("LICENCIADA",AL43)))</formula>
    </cfRule>
  </conditionalFormatting>
  <conditionalFormatting sqref="AL43 AO43 AR43 AU43 AX43">
    <cfRule type="containsText" dxfId="343" priority="567" stopIfTrue="1" operator="containsText" text="NÃO APRESENTADO">
      <formula>NOT(ISERROR(SEARCH("NÃO APRESENTADO",AL43)))</formula>
    </cfRule>
  </conditionalFormatting>
  <conditionalFormatting sqref="AL44:AN44">
    <cfRule type="containsText" dxfId="342" priority="557" stopIfTrue="1" operator="containsText" text="EM ANÁLISE NO MT">
      <formula>NOT(ISERROR(SEARCH("EM ANÁLISE NO MT",AL44)))</formula>
    </cfRule>
    <cfRule type="containsText" dxfId="341" priority="558" stopIfTrue="1" operator="containsText" text="EM ANÁLISE NA ANTT">
      <formula>NOT(ISERROR(SEARCH("EM ANÁLISE NA ANTT",AL44)))</formula>
    </cfRule>
    <cfRule type="containsText" dxfId="340" priority="559" stopIfTrue="1" operator="containsText" text="PUBLICADO">
      <formula>NOT(ISERROR(SEARCH("PUBLICADO",AL44)))</formula>
    </cfRule>
    <cfRule type="containsText" dxfId="339" priority="560" stopIfTrue="1" operator="containsText" text="NÃO SE APLICA">
      <formula>NOT(ISERROR(SEARCH("NÃO SE APLICA",AL44)))</formula>
    </cfRule>
    <cfRule type="containsText" dxfId="338" priority="561" stopIfTrue="1" operator="containsText" text="AGUARDANDO ÓRGÃO AMBIENTAL">
      <formula>NOT(ISERROR(SEARCH("AGUARDANDO ÓRGÃO AMBIENTAL",AL44)))</formula>
    </cfRule>
    <cfRule type="containsText" dxfId="337" priority="562" operator="containsText" text="CONCLUÍDO">
      <formula>NOT(ISERROR(SEARCH("CONCLUÍDO",AL44)))</formula>
    </cfRule>
    <cfRule type="containsText" dxfId="336" priority="563" stopIfTrue="1" operator="containsText" text="EM ELABORAÇÃO">
      <formula>NOT(ISERROR(SEARCH("EM ELABORAÇÃO",AL44)))</formula>
    </cfRule>
    <cfRule type="containsText" dxfId="335" priority="564" stopIfTrue="1" operator="containsText" text="NÃO REAPRESENTADO APÓS OBJEÇÃO">
      <formula>NOT(ISERROR(SEARCH("NÃO REAPRESENTADO APÓS OBJEÇÃO",AL44)))</formula>
    </cfRule>
    <cfRule type="containsText" dxfId="334" priority="565" stopIfTrue="1" operator="containsText" text="EM ANÁLISE">
      <formula>NOT(ISERROR(SEARCH("EM ANÁLISE",AL44)))</formula>
    </cfRule>
    <cfRule type="containsText" dxfId="333" priority="566" stopIfTrue="1" operator="containsText" text="APROVADO">
      <formula>NOT(ISERROR(SEARCH("APROVADO",AL44)))</formula>
    </cfRule>
  </conditionalFormatting>
  <conditionalFormatting sqref="AL44:AN44">
    <cfRule type="containsText" dxfId="332" priority="556" stopIfTrue="1" operator="containsText" text="LICENCIADA">
      <formula>NOT(ISERROR(SEARCH("LICENCIADA",AL44)))</formula>
    </cfRule>
  </conditionalFormatting>
  <conditionalFormatting sqref="AL44:AN44">
    <cfRule type="containsText" dxfId="331" priority="555" stopIfTrue="1" operator="containsText" text="NÃO APRESENTADO">
      <formula>NOT(ISERROR(SEARCH("NÃO APRESENTADO",AL44)))</formula>
    </cfRule>
  </conditionalFormatting>
  <conditionalFormatting sqref="AL48:AZ48">
    <cfRule type="cellIs" dxfId="330" priority="554" operator="greaterThan">
      <formula>0.3</formula>
    </cfRule>
  </conditionalFormatting>
  <conditionalFormatting sqref="BD43 BG43 BJ43 BM43 BP43">
    <cfRule type="containsText" dxfId="329" priority="322" stopIfTrue="1" operator="containsText" text="EM ANÁLISE NO MT">
      <formula>NOT(ISERROR(SEARCH("EM ANÁLISE NO MT",BD43)))</formula>
    </cfRule>
    <cfRule type="containsText" dxfId="328" priority="323" stopIfTrue="1" operator="containsText" text="EM ANÁLISE NA ANTT">
      <formula>NOT(ISERROR(SEARCH("EM ANÁLISE NA ANTT",BD43)))</formula>
    </cfRule>
    <cfRule type="containsText" dxfId="327" priority="324" stopIfTrue="1" operator="containsText" text="PUBLICADO">
      <formula>NOT(ISERROR(SEARCH("PUBLICADO",BD43)))</formula>
    </cfRule>
    <cfRule type="containsText" dxfId="326" priority="325" stopIfTrue="1" operator="containsText" text="NÃO SE APLICA">
      <formula>NOT(ISERROR(SEARCH("NÃO SE APLICA",BD43)))</formula>
    </cfRule>
    <cfRule type="containsText" dxfId="325" priority="326" stopIfTrue="1" operator="containsText" text="AGUARDANDO ÓRGÃO AMBIENTAL">
      <formula>NOT(ISERROR(SEARCH("AGUARDANDO ÓRGÃO AMBIENTAL",BD43)))</formula>
    </cfRule>
    <cfRule type="containsText" dxfId="324" priority="327" operator="containsText" text="CONCLUÍDO">
      <formula>NOT(ISERROR(SEARCH("CONCLUÍDO",BD43)))</formula>
    </cfRule>
    <cfRule type="containsText" dxfId="323" priority="328" stopIfTrue="1" operator="containsText" text="EM ELABORAÇÃO">
      <formula>NOT(ISERROR(SEARCH("EM ELABORAÇÃO",BD43)))</formula>
    </cfRule>
    <cfRule type="containsText" dxfId="322" priority="329" stopIfTrue="1" operator="containsText" text="NÃO REAPRESENTADO APÓS OBJEÇÃO">
      <formula>NOT(ISERROR(SEARCH("NÃO REAPRESENTADO APÓS OBJEÇÃO",BD43)))</formula>
    </cfRule>
    <cfRule type="containsText" dxfId="321" priority="330" stopIfTrue="1" operator="containsText" text="EM ANÁLISE">
      <formula>NOT(ISERROR(SEARCH("EM ANÁLISE",BD43)))</formula>
    </cfRule>
    <cfRule type="containsText" dxfId="320" priority="331" stopIfTrue="1" operator="containsText" text="APROVADO">
      <formula>NOT(ISERROR(SEARCH("APROVADO",BD43)))</formula>
    </cfRule>
  </conditionalFormatting>
  <conditionalFormatting sqref="BD43 BG43 BJ43 BM43 BP43">
    <cfRule type="containsText" dxfId="319" priority="321" stopIfTrue="1" operator="containsText" text="LICENCIADA">
      <formula>NOT(ISERROR(SEARCH("LICENCIADA",BD43)))</formula>
    </cfRule>
  </conditionalFormatting>
  <conditionalFormatting sqref="BD43 BG43 BJ43 BM43 BP43">
    <cfRule type="containsText" dxfId="318" priority="320" stopIfTrue="1" operator="containsText" text="NÃO APRESENTADO">
      <formula>NOT(ISERROR(SEARCH("NÃO APRESENTADO",BD43)))</formula>
    </cfRule>
  </conditionalFormatting>
  <conditionalFormatting sqref="BD43 BG43 BJ43 BM43 BP43">
    <cfRule type="containsText" dxfId="317" priority="310" stopIfTrue="1" operator="containsText" text="EM ANÁLISE NO MT">
      <formula>NOT(ISERROR(SEARCH("EM ANÁLISE NO MT",BD43)))</formula>
    </cfRule>
    <cfRule type="containsText" dxfId="316" priority="311" stopIfTrue="1" operator="containsText" text="EM ANÁLISE NA ANTT">
      <formula>NOT(ISERROR(SEARCH("EM ANÁLISE NA ANTT",BD43)))</formula>
    </cfRule>
    <cfRule type="containsText" dxfId="315" priority="312" stopIfTrue="1" operator="containsText" text="PUBLICADO">
      <formula>NOT(ISERROR(SEARCH("PUBLICADO",BD43)))</formula>
    </cfRule>
    <cfRule type="containsText" dxfId="314" priority="313" stopIfTrue="1" operator="containsText" text="NÃO SE APLICA">
      <formula>NOT(ISERROR(SEARCH("NÃO SE APLICA",BD43)))</formula>
    </cfRule>
    <cfRule type="containsText" dxfId="313" priority="314" stopIfTrue="1" operator="containsText" text="AGUARDANDO ÓRGÃO AMBIENTAL">
      <formula>NOT(ISERROR(SEARCH("AGUARDANDO ÓRGÃO AMBIENTAL",BD43)))</formula>
    </cfRule>
    <cfRule type="containsText" dxfId="312" priority="315" operator="containsText" text="CONCLUÍDO">
      <formula>NOT(ISERROR(SEARCH("CONCLUÍDO",BD43)))</formula>
    </cfRule>
    <cfRule type="containsText" dxfId="311" priority="316" stopIfTrue="1" operator="containsText" text="EM ELABORAÇÃO">
      <formula>NOT(ISERROR(SEARCH("EM ELABORAÇÃO",BD43)))</formula>
    </cfRule>
    <cfRule type="containsText" dxfId="310" priority="317" stopIfTrue="1" operator="containsText" text="NÃO REAPRESENTADO APÓS OBJEÇÃO">
      <formula>NOT(ISERROR(SEARCH("NÃO REAPRESENTADO APÓS OBJEÇÃO",BD43)))</formula>
    </cfRule>
    <cfRule type="containsText" dxfId="309" priority="318" stopIfTrue="1" operator="containsText" text="EM ANÁLISE">
      <formula>NOT(ISERROR(SEARCH("EM ANÁLISE",BD43)))</formula>
    </cfRule>
    <cfRule type="containsText" dxfId="308" priority="319" stopIfTrue="1" operator="containsText" text="APROVADO">
      <formula>NOT(ISERROR(SEARCH("APROVADO",BD43)))</formula>
    </cfRule>
  </conditionalFormatting>
  <conditionalFormatting sqref="BD43 BG43 BJ43 BM43 BP43">
    <cfRule type="containsText" dxfId="307" priority="309" stopIfTrue="1" operator="containsText" text="LICENCIADA">
      <formula>NOT(ISERROR(SEARCH("LICENCIADA",BD43)))</formula>
    </cfRule>
  </conditionalFormatting>
  <conditionalFormatting sqref="BD43 BG43 BJ43 BM43 BP43">
    <cfRule type="containsText" dxfId="306" priority="308" stopIfTrue="1" operator="containsText" text="NÃO APRESENTADO">
      <formula>NOT(ISERROR(SEARCH("NÃO APRESENTADO",BD43)))</formula>
    </cfRule>
  </conditionalFormatting>
  <conditionalFormatting sqref="BD44:BR44">
    <cfRule type="containsText" dxfId="305" priority="298" stopIfTrue="1" operator="containsText" text="EM ANÁLISE NO MT">
      <formula>NOT(ISERROR(SEARCH("EM ANÁLISE NO MT",BD44)))</formula>
    </cfRule>
    <cfRule type="containsText" dxfId="304" priority="299" stopIfTrue="1" operator="containsText" text="EM ANÁLISE NA ANTT">
      <formula>NOT(ISERROR(SEARCH("EM ANÁLISE NA ANTT",BD44)))</formula>
    </cfRule>
    <cfRule type="containsText" dxfId="303" priority="300" stopIfTrue="1" operator="containsText" text="PUBLICADO">
      <formula>NOT(ISERROR(SEARCH("PUBLICADO",BD44)))</formula>
    </cfRule>
    <cfRule type="containsText" dxfId="302" priority="301" stopIfTrue="1" operator="containsText" text="NÃO SE APLICA">
      <formula>NOT(ISERROR(SEARCH("NÃO SE APLICA",BD44)))</formula>
    </cfRule>
    <cfRule type="containsText" dxfId="301" priority="302" stopIfTrue="1" operator="containsText" text="AGUARDANDO ÓRGÃO AMBIENTAL">
      <formula>NOT(ISERROR(SEARCH("AGUARDANDO ÓRGÃO AMBIENTAL",BD44)))</formula>
    </cfRule>
    <cfRule type="containsText" dxfId="300" priority="303" operator="containsText" text="CONCLUÍDO">
      <formula>NOT(ISERROR(SEARCH("CONCLUÍDO",BD44)))</formula>
    </cfRule>
    <cfRule type="containsText" dxfId="299" priority="304" stopIfTrue="1" operator="containsText" text="EM ELABORAÇÃO">
      <formula>NOT(ISERROR(SEARCH("EM ELABORAÇÃO",BD44)))</formula>
    </cfRule>
    <cfRule type="containsText" dxfId="298" priority="305" stopIfTrue="1" operator="containsText" text="NÃO REAPRESENTADO APÓS OBJEÇÃO">
      <formula>NOT(ISERROR(SEARCH("NÃO REAPRESENTADO APÓS OBJEÇÃO",BD44)))</formula>
    </cfRule>
    <cfRule type="containsText" dxfId="297" priority="306" stopIfTrue="1" operator="containsText" text="EM ANÁLISE">
      <formula>NOT(ISERROR(SEARCH("EM ANÁLISE",BD44)))</formula>
    </cfRule>
    <cfRule type="containsText" dxfId="296" priority="307" stopIfTrue="1" operator="containsText" text="APROVADO">
      <formula>NOT(ISERROR(SEARCH("APROVADO",BD44)))</formula>
    </cfRule>
  </conditionalFormatting>
  <conditionalFormatting sqref="BD44:BR44">
    <cfRule type="containsText" dxfId="295" priority="297" stopIfTrue="1" operator="containsText" text="LICENCIADA">
      <formula>NOT(ISERROR(SEARCH("LICENCIADA",BD44)))</formula>
    </cfRule>
  </conditionalFormatting>
  <conditionalFormatting sqref="BD44:BR44">
    <cfRule type="containsText" dxfId="294" priority="296" stopIfTrue="1" operator="containsText" text="NÃO APRESENTADO">
      <formula>NOT(ISERROR(SEARCH("NÃO APRESENTADO",BD44)))</formula>
    </cfRule>
  </conditionalFormatting>
  <conditionalFormatting sqref="BD58 BP58 BM58 BJ58 BG58">
    <cfRule type="cellIs" dxfId="293" priority="153" operator="greaterThan">
      <formula>0.3</formula>
    </cfRule>
  </conditionalFormatting>
  <conditionalFormatting sqref="I52:K52 I53:J58 I59:K59">
    <cfRule type="containsText" dxfId="292" priority="285" operator="containsText" text="NÃO ENVIADO APÓS OBJEÇÃO">
      <formula>NOT(ISERROR(SEARCH("NÃO ENVIADO APÓS OBJEÇÃO",I52)))</formula>
    </cfRule>
    <cfRule type="containsText" dxfId="291" priority="286" operator="containsText" text="EM ANÁLISE NO MT">
      <formula>NOT(ISERROR(SEARCH("EM ANÁLISE NO MT",I52)))</formula>
    </cfRule>
    <cfRule type="containsText" dxfId="290" priority="287" operator="containsText" text="PUBLICADO">
      <formula>NOT(ISERROR(SEARCH("PUBLICADO",I52)))</formula>
    </cfRule>
    <cfRule type="containsText" dxfId="289" priority="288" operator="containsText" text="NÃO SE APLICA">
      <formula>NOT(ISERROR(SEARCH("NÃO SE APLICA",I52)))</formula>
    </cfRule>
    <cfRule type="containsText" dxfId="288" priority="289" operator="containsText" text="AGUARDANDO ÓRGÃO AMBIENTAL">
      <formula>NOT(ISERROR(SEARCH("AGUARDANDO ÓRGÃO AMBIENTAL",I52)))</formula>
    </cfRule>
    <cfRule type="containsText" dxfId="287" priority="290" operator="containsText" text="LICENCIADA">
      <formula>NOT(ISERROR(SEARCH("LICENCIADA",I52)))</formula>
    </cfRule>
    <cfRule type="containsText" dxfId="286" priority="291" operator="containsText" text="EM ELABORAÇÃO">
      <formula>NOT(ISERROR(SEARCH("EM ELABORAÇÃO",I52)))</formula>
    </cfRule>
    <cfRule type="containsText" dxfId="285" priority="292" operator="containsText" text="NÃO REAPRESENTADO APÓS OBJEÇÃO">
      <formula>NOT(ISERROR(SEARCH("NÃO REAPRESENTADO APÓS OBJEÇÃO",I52)))</formula>
    </cfRule>
    <cfRule type="containsText" dxfId="284" priority="293" operator="containsText" text="EM ANÁLISE NA ANTT">
      <formula>NOT(ISERROR(SEARCH("EM ANÁLISE NA ANTT",I52)))</formula>
    </cfRule>
    <cfRule type="containsText" dxfId="283" priority="294" operator="containsText" text="APROVADO">
      <formula>NOT(ISERROR(SEARCH("APROVADO",I52)))</formula>
    </cfRule>
  </conditionalFormatting>
  <conditionalFormatting sqref="K53 K57:K58">
    <cfRule type="containsText" dxfId="282" priority="275" operator="containsText" text="NÃO ENVIADO APÓS OBJEÇÃO">
      <formula>NOT(ISERROR(SEARCH("NÃO ENVIADO APÓS OBJEÇÃO",K53)))</formula>
    </cfRule>
    <cfRule type="containsText" dxfId="281" priority="276" operator="containsText" text="EM ANÁLISE NO MT">
      <formula>NOT(ISERROR(SEARCH("EM ANÁLISE NO MT",K53)))</formula>
    </cfRule>
    <cfRule type="containsText" dxfId="280" priority="277" operator="containsText" text="PUBLICADO">
      <formula>NOT(ISERROR(SEARCH("PUBLICADO",K53)))</formula>
    </cfRule>
    <cfRule type="containsText" dxfId="279" priority="278" operator="containsText" text="NÃO SE APLICA">
      <formula>NOT(ISERROR(SEARCH("NÃO SE APLICA",K53)))</formula>
    </cfRule>
    <cfRule type="containsText" dxfId="278" priority="279" operator="containsText" text="AGUARDANDO ÓRGÃO AMBIENTAL">
      <formula>NOT(ISERROR(SEARCH("AGUARDANDO ÓRGÃO AMBIENTAL",K53)))</formula>
    </cfRule>
    <cfRule type="containsText" dxfId="277" priority="280" operator="containsText" text="LICENCIADA">
      <formula>NOT(ISERROR(SEARCH("LICENCIADA",K53)))</formula>
    </cfRule>
    <cfRule type="containsText" dxfId="276" priority="281" operator="containsText" text="EM ELABORAÇÃO">
      <formula>NOT(ISERROR(SEARCH("EM ELABORAÇÃO",K53)))</formula>
    </cfRule>
    <cfRule type="containsText" dxfId="275" priority="282" operator="containsText" text="NÃO REAPRESENTADO APÓS OBJEÇÃO">
      <formula>NOT(ISERROR(SEARCH("NÃO REAPRESENTADO APÓS OBJEÇÃO",K53)))</formula>
    </cfRule>
    <cfRule type="containsText" dxfId="274" priority="283" operator="containsText" text="EM ANÁLISE NA ANTT">
      <formula>NOT(ISERROR(SEARCH("EM ANÁLISE NA ANTT",K53)))</formula>
    </cfRule>
    <cfRule type="containsText" dxfId="273" priority="284" operator="containsText" text="APROVADO">
      <formula>NOT(ISERROR(SEARCH("APROVADO",K53)))</formula>
    </cfRule>
  </conditionalFormatting>
  <conditionalFormatting sqref="Y53:Y54 AB53:AB54 AB57:AB58 Y57:Y58">
    <cfRule type="containsText" dxfId="272" priority="265" stopIfTrue="1" operator="containsText" text="EM ANÁLISE NO MT">
      <formula>NOT(ISERROR(SEARCH("EM ANÁLISE NO MT",Y53)))</formula>
    </cfRule>
    <cfRule type="containsText" dxfId="271" priority="266" stopIfTrue="1" operator="containsText" text="EM ANÁLISE NA ANTT">
      <formula>NOT(ISERROR(SEARCH("EM ANÁLISE NA ANTT",Y53)))</formula>
    </cfRule>
    <cfRule type="containsText" dxfId="270" priority="267" stopIfTrue="1" operator="containsText" text="PUBLICADO">
      <formula>NOT(ISERROR(SEARCH("PUBLICADO",Y53)))</formula>
    </cfRule>
    <cfRule type="containsText" dxfId="269" priority="268" stopIfTrue="1" operator="containsText" text="NÃO SE APLICA">
      <formula>NOT(ISERROR(SEARCH("NÃO SE APLICA",Y53)))</formula>
    </cfRule>
    <cfRule type="containsText" dxfId="268" priority="269" stopIfTrue="1" operator="containsText" text="AGUARDANDO ÓRGÃO AMBIENTAL">
      <formula>NOT(ISERROR(SEARCH("AGUARDANDO ÓRGÃO AMBIENTAL",Y53)))</formula>
    </cfRule>
    <cfRule type="containsText" dxfId="267" priority="270" operator="containsText" text="CONCLUÍDO">
      <formula>NOT(ISERROR(SEARCH("CONCLUÍDO",Y53)))</formula>
    </cfRule>
    <cfRule type="containsText" dxfId="266" priority="271" stopIfTrue="1" operator="containsText" text="EM ELABORAÇÃO">
      <formula>NOT(ISERROR(SEARCH("EM ELABORAÇÃO",Y53)))</formula>
    </cfRule>
    <cfRule type="containsText" dxfId="265" priority="272" stopIfTrue="1" operator="containsText" text="NÃO REAPRESENTADO APÓS OBJEÇÃO">
      <formula>NOT(ISERROR(SEARCH("NÃO REAPRESENTADO APÓS OBJEÇÃO",Y53)))</formula>
    </cfRule>
    <cfRule type="containsText" dxfId="264" priority="273" stopIfTrue="1" operator="containsText" text="EM ANÁLISE">
      <formula>NOT(ISERROR(SEARCH("EM ANÁLISE",Y53)))</formula>
    </cfRule>
    <cfRule type="containsText" dxfId="263" priority="274" stopIfTrue="1" operator="containsText" text="APROVADO">
      <formula>NOT(ISERROR(SEARCH("APROVADO",Y53)))</formula>
    </cfRule>
  </conditionalFormatting>
  <conditionalFormatting sqref="Y53:Y54 AB53:AB54 AB57:AB58 Y57:Y58">
    <cfRule type="containsText" dxfId="262" priority="264" stopIfTrue="1" operator="containsText" text="LICENCIADA">
      <formula>NOT(ISERROR(SEARCH("LICENCIADA",Y53)))</formula>
    </cfRule>
  </conditionalFormatting>
  <conditionalFormatting sqref="Y53:Y54 AB53:AB54 AB57:AB58 Y57:Y58">
    <cfRule type="containsText" dxfId="261" priority="263" stopIfTrue="1" operator="containsText" text="NÃO APRESENTADO">
      <formula>NOT(ISERROR(SEARCH("NÃO APRESENTADO",Y53)))</formula>
    </cfRule>
  </conditionalFormatting>
  <conditionalFormatting sqref="AH58:AK58">
    <cfRule type="cellIs" dxfId="260" priority="262" operator="greaterThan">
      <formula>0.3</formula>
    </cfRule>
  </conditionalFormatting>
  <conditionalFormatting sqref="AH53:AH54 AK53:AK54 BC53:BC54">
    <cfRule type="containsText" dxfId="259" priority="252" stopIfTrue="1" operator="containsText" text="EM ANÁLISE NO MT">
      <formula>NOT(ISERROR(SEARCH("EM ANÁLISE NO MT",AH53)))</formula>
    </cfRule>
    <cfRule type="containsText" dxfId="258" priority="253" stopIfTrue="1" operator="containsText" text="EM ANÁLISE NA ANTT">
      <formula>NOT(ISERROR(SEARCH("EM ANÁLISE NA ANTT",AH53)))</formula>
    </cfRule>
    <cfRule type="containsText" dxfId="257" priority="254" stopIfTrue="1" operator="containsText" text="PUBLICADO">
      <formula>NOT(ISERROR(SEARCH("PUBLICADO",AH53)))</formula>
    </cfRule>
    <cfRule type="containsText" dxfId="256" priority="255" stopIfTrue="1" operator="containsText" text="NÃO SE APLICA">
      <formula>NOT(ISERROR(SEARCH("NÃO SE APLICA",AH53)))</formula>
    </cfRule>
    <cfRule type="containsText" dxfId="255" priority="256" stopIfTrue="1" operator="containsText" text="AGUARDANDO ÓRGÃO AMBIENTAL">
      <formula>NOT(ISERROR(SEARCH("AGUARDANDO ÓRGÃO AMBIENTAL",AH53)))</formula>
    </cfRule>
    <cfRule type="containsText" dxfId="254" priority="257" operator="containsText" text="CONCLUÍDO">
      <formula>NOT(ISERROR(SEARCH("CONCLUÍDO",AH53)))</formula>
    </cfRule>
    <cfRule type="containsText" dxfId="253" priority="258" stopIfTrue="1" operator="containsText" text="EM ELABORAÇÃO">
      <formula>NOT(ISERROR(SEARCH("EM ELABORAÇÃO",AH53)))</formula>
    </cfRule>
    <cfRule type="containsText" dxfId="252" priority="259" stopIfTrue="1" operator="containsText" text="NÃO REAPRESENTADO APÓS OBJEÇÃO">
      <formula>NOT(ISERROR(SEARCH("NÃO REAPRESENTADO APÓS OBJEÇÃO",AH53)))</formula>
    </cfRule>
    <cfRule type="containsText" dxfId="251" priority="260" stopIfTrue="1" operator="containsText" text="EM ANÁLISE">
      <formula>NOT(ISERROR(SEARCH("EM ANÁLISE",AH53)))</formula>
    </cfRule>
    <cfRule type="containsText" dxfId="250" priority="261" stopIfTrue="1" operator="containsText" text="APROVADO">
      <formula>NOT(ISERROR(SEARCH("APROVADO",AH53)))</formula>
    </cfRule>
  </conditionalFormatting>
  <conditionalFormatting sqref="AH53:AH54 AK53:AK54 BC53:BC54">
    <cfRule type="containsText" dxfId="249" priority="251" stopIfTrue="1" operator="containsText" text="LICENCIADA">
      <formula>NOT(ISERROR(SEARCH("LICENCIADA",AH53)))</formula>
    </cfRule>
  </conditionalFormatting>
  <conditionalFormatting sqref="AH53:AH54 AK53:AK54 BC53:BC54">
    <cfRule type="containsText" dxfId="248" priority="250" stopIfTrue="1" operator="containsText" text="NÃO APRESENTADO">
      <formula>NOT(ISERROR(SEARCH("NÃO APRESENTADO",AH53)))</formula>
    </cfRule>
  </conditionalFormatting>
  <conditionalFormatting sqref="K54">
    <cfRule type="containsText" dxfId="247" priority="240" operator="containsText" text="NÃO ENVIADO APÓS OBJEÇÃO">
      <formula>NOT(ISERROR(SEARCH("NÃO ENVIADO APÓS OBJEÇÃO",K54)))</formula>
    </cfRule>
    <cfRule type="containsText" dxfId="246" priority="241" operator="containsText" text="EM ANÁLISE NO MT">
      <formula>NOT(ISERROR(SEARCH("EM ANÁLISE NO MT",K54)))</formula>
    </cfRule>
    <cfRule type="containsText" dxfId="245" priority="242" operator="containsText" text="PUBLICADO">
      <formula>NOT(ISERROR(SEARCH("PUBLICADO",K54)))</formula>
    </cfRule>
    <cfRule type="containsText" dxfId="244" priority="243" operator="containsText" text="NÃO SE APLICA">
      <formula>NOT(ISERROR(SEARCH("NÃO SE APLICA",K54)))</formula>
    </cfRule>
    <cfRule type="containsText" dxfId="243" priority="244" operator="containsText" text="AGUARDANDO ÓRGÃO AMBIENTAL">
      <formula>NOT(ISERROR(SEARCH("AGUARDANDO ÓRGÃO AMBIENTAL",K54)))</formula>
    </cfRule>
    <cfRule type="containsText" dxfId="242" priority="245" operator="containsText" text="LICENCIADA">
      <formula>NOT(ISERROR(SEARCH("LICENCIADA",K54)))</formula>
    </cfRule>
    <cfRule type="containsText" dxfId="241" priority="246" operator="containsText" text="EM ELABORAÇÃO">
      <formula>NOT(ISERROR(SEARCH("EM ELABORAÇÃO",K54)))</formula>
    </cfRule>
    <cfRule type="containsText" dxfId="240" priority="247" operator="containsText" text="NÃO REAPRESENTADO APÓS OBJEÇÃO">
      <formula>NOT(ISERROR(SEARCH("NÃO REAPRESENTADO APÓS OBJEÇÃO",K54)))</formula>
    </cfRule>
    <cfRule type="containsText" dxfId="239" priority="248" operator="containsText" text="EM ANÁLISE NA ANTT">
      <formula>NOT(ISERROR(SEARCH("EM ANÁLISE NA ANTT",K54)))</formula>
    </cfRule>
    <cfRule type="containsText" dxfId="238" priority="249" operator="containsText" text="APROVADO">
      <formula>NOT(ISERROR(SEARCH("APROVADO",K54)))</formula>
    </cfRule>
  </conditionalFormatting>
  <conditionalFormatting sqref="BA58:BC58">
    <cfRule type="cellIs" dxfId="237" priority="239" operator="greaterThan">
      <formula>0.3</formula>
    </cfRule>
  </conditionalFormatting>
  <conditionalFormatting sqref="AO54:AZ54">
    <cfRule type="containsText" dxfId="236" priority="229" stopIfTrue="1" operator="containsText" text="EM ANÁLISE NO MT">
      <formula>NOT(ISERROR(SEARCH("EM ANÁLISE NO MT",AO54)))</formula>
    </cfRule>
    <cfRule type="containsText" dxfId="235" priority="230" stopIfTrue="1" operator="containsText" text="EM ANÁLISE NA ANTT">
      <formula>NOT(ISERROR(SEARCH("EM ANÁLISE NA ANTT",AO54)))</formula>
    </cfRule>
    <cfRule type="containsText" dxfId="234" priority="231" stopIfTrue="1" operator="containsText" text="PUBLICADO">
      <formula>NOT(ISERROR(SEARCH("PUBLICADO",AO54)))</formula>
    </cfRule>
    <cfRule type="containsText" dxfId="233" priority="232" stopIfTrue="1" operator="containsText" text="NÃO SE APLICA">
      <formula>NOT(ISERROR(SEARCH("NÃO SE APLICA",AO54)))</formula>
    </cfRule>
    <cfRule type="containsText" dxfId="232" priority="233" stopIfTrue="1" operator="containsText" text="AGUARDANDO ÓRGÃO AMBIENTAL">
      <formula>NOT(ISERROR(SEARCH("AGUARDANDO ÓRGÃO AMBIENTAL",AO54)))</formula>
    </cfRule>
    <cfRule type="containsText" dxfId="231" priority="234" operator="containsText" text="CONCLUÍDO">
      <formula>NOT(ISERROR(SEARCH("CONCLUÍDO",AO54)))</formula>
    </cfRule>
    <cfRule type="containsText" dxfId="230" priority="235" stopIfTrue="1" operator="containsText" text="EM ELABORAÇÃO">
      <formula>NOT(ISERROR(SEARCH("EM ELABORAÇÃO",AO54)))</formula>
    </cfRule>
    <cfRule type="containsText" dxfId="229" priority="236" stopIfTrue="1" operator="containsText" text="NÃO REAPRESENTADO APÓS OBJEÇÃO">
      <formula>NOT(ISERROR(SEARCH("NÃO REAPRESENTADO APÓS OBJEÇÃO",AO54)))</formula>
    </cfRule>
    <cfRule type="containsText" dxfId="228" priority="237" stopIfTrue="1" operator="containsText" text="EM ANÁLISE">
      <formula>NOT(ISERROR(SEARCH("EM ANÁLISE",AO54)))</formula>
    </cfRule>
    <cfRule type="containsText" dxfId="227" priority="238" stopIfTrue="1" operator="containsText" text="APROVADO">
      <formula>NOT(ISERROR(SEARCH("APROVADO",AO54)))</formula>
    </cfRule>
  </conditionalFormatting>
  <conditionalFormatting sqref="AO54:AZ54">
    <cfRule type="containsText" dxfId="226" priority="228" stopIfTrue="1" operator="containsText" text="LICENCIADA">
      <formula>NOT(ISERROR(SEARCH("LICENCIADA",AO54)))</formula>
    </cfRule>
  </conditionalFormatting>
  <conditionalFormatting sqref="AO54:AZ54">
    <cfRule type="containsText" dxfId="225" priority="227" stopIfTrue="1" operator="containsText" text="NÃO APRESENTADO">
      <formula>NOT(ISERROR(SEARCH("NÃO APRESENTADO",AO54)))</formula>
    </cfRule>
  </conditionalFormatting>
  <conditionalFormatting sqref="AL53 AO53 AR53 AU53 AX53">
    <cfRule type="containsText" dxfId="224" priority="217" stopIfTrue="1" operator="containsText" text="EM ANÁLISE NO MT">
      <formula>NOT(ISERROR(SEARCH("EM ANÁLISE NO MT",AL53)))</formula>
    </cfRule>
    <cfRule type="containsText" dxfId="223" priority="218" stopIfTrue="1" operator="containsText" text="EM ANÁLISE NA ANTT">
      <formula>NOT(ISERROR(SEARCH("EM ANÁLISE NA ANTT",AL53)))</formula>
    </cfRule>
    <cfRule type="containsText" dxfId="222" priority="219" stopIfTrue="1" operator="containsText" text="PUBLICADO">
      <formula>NOT(ISERROR(SEARCH("PUBLICADO",AL53)))</formula>
    </cfRule>
    <cfRule type="containsText" dxfId="221" priority="220" stopIfTrue="1" operator="containsText" text="NÃO SE APLICA">
      <formula>NOT(ISERROR(SEARCH("NÃO SE APLICA",AL53)))</formula>
    </cfRule>
    <cfRule type="containsText" dxfId="220" priority="221" stopIfTrue="1" operator="containsText" text="AGUARDANDO ÓRGÃO AMBIENTAL">
      <formula>NOT(ISERROR(SEARCH("AGUARDANDO ÓRGÃO AMBIENTAL",AL53)))</formula>
    </cfRule>
    <cfRule type="containsText" dxfId="219" priority="222" operator="containsText" text="CONCLUÍDO">
      <formula>NOT(ISERROR(SEARCH("CONCLUÍDO",AL53)))</formula>
    </cfRule>
    <cfRule type="containsText" dxfId="218" priority="223" stopIfTrue="1" operator="containsText" text="EM ELABORAÇÃO">
      <formula>NOT(ISERROR(SEARCH("EM ELABORAÇÃO",AL53)))</formula>
    </cfRule>
    <cfRule type="containsText" dxfId="217" priority="224" stopIfTrue="1" operator="containsText" text="NÃO REAPRESENTADO APÓS OBJEÇÃO">
      <formula>NOT(ISERROR(SEARCH("NÃO REAPRESENTADO APÓS OBJEÇÃO",AL53)))</formula>
    </cfRule>
    <cfRule type="containsText" dxfId="216" priority="225" stopIfTrue="1" operator="containsText" text="EM ANÁLISE">
      <formula>NOT(ISERROR(SEARCH("EM ANÁLISE",AL53)))</formula>
    </cfRule>
    <cfRule type="containsText" dxfId="215" priority="226" stopIfTrue="1" operator="containsText" text="APROVADO">
      <formula>NOT(ISERROR(SEARCH("APROVADO",AL53)))</formula>
    </cfRule>
  </conditionalFormatting>
  <conditionalFormatting sqref="AL53 AO53 AR53 AU53 AX53">
    <cfRule type="containsText" dxfId="214" priority="216" stopIfTrue="1" operator="containsText" text="LICENCIADA">
      <formula>NOT(ISERROR(SEARCH("LICENCIADA",AL53)))</formula>
    </cfRule>
  </conditionalFormatting>
  <conditionalFormatting sqref="AL53 AO53 AR53 AU53 AX53">
    <cfRule type="containsText" dxfId="213" priority="215" stopIfTrue="1" operator="containsText" text="NÃO APRESENTADO">
      <formula>NOT(ISERROR(SEARCH("NÃO APRESENTADO",AL53)))</formula>
    </cfRule>
  </conditionalFormatting>
  <conditionalFormatting sqref="AL53 AO53 AR53 AU53 AX53">
    <cfRule type="containsText" dxfId="212" priority="205" stopIfTrue="1" operator="containsText" text="EM ANÁLISE NO MT">
      <formula>NOT(ISERROR(SEARCH("EM ANÁLISE NO MT",AL53)))</formula>
    </cfRule>
    <cfRule type="containsText" dxfId="211" priority="206" stopIfTrue="1" operator="containsText" text="EM ANÁLISE NA ANTT">
      <formula>NOT(ISERROR(SEARCH("EM ANÁLISE NA ANTT",AL53)))</formula>
    </cfRule>
    <cfRule type="containsText" dxfId="210" priority="207" stopIfTrue="1" operator="containsText" text="PUBLICADO">
      <formula>NOT(ISERROR(SEARCH("PUBLICADO",AL53)))</formula>
    </cfRule>
    <cfRule type="containsText" dxfId="209" priority="208" stopIfTrue="1" operator="containsText" text="NÃO SE APLICA">
      <formula>NOT(ISERROR(SEARCH("NÃO SE APLICA",AL53)))</formula>
    </cfRule>
    <cfRule type="containsText" dxfId="208" priority="209" stopIfTrue="1" operator="containsText" text="AGUARDANDO ÓRGÃO AMBIENTAL">
      <formula>NOT(ISERROR(SEARCH("AGUARDANDO ÓRGÃO AMBIENTAL",AL53)))</formula>
    </cfRule>
    <cfRule type="containsText" dxfId="207" priority="210" operator="containsText" text="CONCLUÍDO">
      <formula>NOT(ISERROR(SEARCH("CONCLUÍDO",AL53)))</formula>
    </cfRule>
    <cfRule type="containsText" dxfId="206" priority="211" stopIfTrue="1" operator="containsText" text="EM ELABORAÇÃO">
      <formula>NOT(ISERROR(SEARCH("EM ELABORAÇÃO",AL53)))</formula>
    </cfRule>
    <cfRule type="containsText" dxfId="205" priority="212" stopIfTrue="1" operator="containsText" text="NÃO REAPRESENTADO APÓS OBJEÇÃO">
      <formula>NOT(ISERROR(SEARCH("NÃO REAPRESENTADO APÓS OBJEÇÃO",AL53)))</formula>
    </cfRule>
    <cfRule type="containsText" dxfId="204" priority="213" stopIfTrue="1" operator="containsText" text="EM ANÁLISE">
      <formula>NOT(ISERROR(SEARCH("EM ANÁLISE",AL53)))</formula>
    </cfRule>
    <cfRule type="containsText" dxfId="203" priority="214" stopIfTrue="1" operator="containsText" text="APROVADO">
      <formula>NOT(ISERROR(SEARCH("APROVADO",AL53)))</formula>
    </cfRule>
  </conditionalFormatting>
  <conditionalFormatting sqref="AL53 AO53 AR53 AU53 AX53">
    <cfRule type="containsText" dxfId="202" priority="204" stopIfTrue="1" operator="containsText" text="LICENCIADA">
      <formula>NOT(ISERROR(SEARCH("LICENCIADA",AL53)))</formula>
    </cfRule>
  </conditionalFormatting>
  <conditionalFormatting sqref="AL53 AO53 AR53 AU53 AX53">
    <cfRule type="containsText" dxfId="201" priority="203" stopIfTrue="1" operator="containsText" text="NÃO APRESENTADO">
      <formula>NOT(ISERROR(SEARCH("NÃO APRESENTADO",AL53)))</formula>
    </cfRule>
  </conditionalFormatting>
  <conditionalFormatting sqref="AL54:AN54">
    <cfRule type="containsText" dxfId="200" priority="193" stopIfTrue="1" operator="containsText" text="EM ANÁLISE NO MT">
      <formula>NOT(ISERROR(SEARCH("EM ANÁLISE NO MT",AL54)))</formula>
    </cfRule>
    <cfRule type="containsText" dxfId="199" priority="194" stopIfTrue="1" operator="containsText" text="EM ANÁLISE NA ANTT">
      <formula>NOT(ISERROR(SEARCH("EM ANÁLISE NA ANTT",AL54)))</formula>
    </cfRule>
    <cfRule type="containsText" dxfId="198" priority="195" stopIfTrue="1" operator="containsText" text="PUBLICADO">
      <formula>NOT(ISERROR(SEARCH("PUBLICADO",AL54)))</formula>
    </cfRule>
    <cfRule type="containsText" dxfId="197" priority="196" stopIfTrue="1" operator="containsText" text="NÃO SE APLICA">
      <formula>NOT(ISERROR(SEARCH("NÃO SE APLICA",AL54)))</formula>
    </cfRule>
    <cfRule type="containsText" dxfId="196" priority="197" stopIfTrue="1" operator="containsText" text="AGUARDANDO ÓRGÃO AMBIENTAL">
      <formula>NOT(ISERROR(SEARCH("AGUARDANDO ÓRGÃO AMBIENTAL",AL54)))</formula>
    </cfRule>
    <cfRule type="containsText" dxfId="195" priority="198" operator="containsText" text="CONCLUÍDO">
      <formula>NOT(ISERROR(SEARCH("CONCLUÍDO",AL54)))</formula>
    </cfRule>
    <cfRule type="containsText" dxfId="194" priority="199" stopIfTrue="1" operator="containsText" text="EM ELABORAÇÃO">
      <formula>NOT(ISERROR(SEARCH("EM ELABORAÇÃO",AL54)))</formula>
    </cfRule>
    <cfRule type="containsText" dxfId="193" priority="200" stopIfTrue="1" operator="containsText" text="NÃO REAPRESENTADO APÓS OBJEÇÃO">
      <formula>NOT(ISERROR(SEARCH("NÃO REAPRESENTADO APÓS OBJEÇÃO",AL54)))</formula>
    </cfRule>
    <cfRule type="containsText" dxfId="192" priority="201" stopIfTrue="1" operator="containsText" text="EM ANÁLISE">
      <formula>NOT(ISERROR(SEARCH("EM ANÁLISE",AL54)))</formula>
    </cfRule>
    <cfRule type="containsText" dxfId="191" priority="202" stopIfTrue="1" operator="containsText" text="APROVADO">
      <formula>NOT(ISERROR(SEARCH("APROVADO",AL54)))</formula>
    </cfRule>
  </conditionalFormatting>
  <conditionalFormatting sqref="AL54:AN54">
    <cfRule type="containsText" dxfId="190" priority="192" stopIfTrue="1" operator="containsText" text="LICENCIADA">
      <formula>NOT(ISERROR(SEARCH("LICENCIADA",AL54)))</formula>
    </cfRule>
  </conditionalFormatting>
  <conditionalFormatting sqref="AL54:AN54">
    <cfRule type="containsText" dxfId="189" priority="191" stopIfTrue="1" operator="containsText" text="NÃO APRESENTADO">
      <formula>NOT(ISERROR(SEARCH("NÃO APRESENTADO",AL54)))</formula>
    </cfRule>
  </conditionalFormatting>
  <conditionalFormatting sqref="AL58:AZ58">
    <cfRule type="cellIs" dxfId="188" priority="190" operator="greaterThan">
      <formula>0.3</formula>
    </cfRule>
  </conditionalFormatting>
  <conditionalFormatting sqref="BD53 BG53 BJ53 BM53 BP53">
    <cfRule type="containsText" dxfId="187" priority="180" stopIfTrue="1" operator="containsText" text="EM ANÁLISE NO MT">
      <formula>NOT(ISERROR(SEARCH("EM ANÁLISE NO MT",BD53)))</formula>
    </cfRule>
    <cfRule type="containsText" dxfId="186" priority="181" stopIfTrue="1" operator="containsText" text="EM ANÁLISE NA ANTT">
      <formula>NOT(ISERROR(SEARCH("EM ANÁLISE NA ANTT",BD53)))</formula>
    </cfRule>
    <cfRule type="containsText" dxfId="185" priority="182" stopIfTrue="1" operator="containsText" text="PUBLICADO">
      <formula>NOT(ISERROR(SEARCH("PUBLICADO",BD53)))</formula>
    </cfRule>
    <cfRule type="containsText" dxfId="184" priority="183" stopIfTrue="1" operator="containsText" text="NÃO SE APLICA">
      <formula>NOT(ISERROR(SEARCH("NÃO SE APLICA",BD53)))</formula>
    </cfRule>
    <cfRule type="containsText" dxfId="183" priority="184" stopIfTrue="1" operator="containsText" text="AGUARDANDO ÓRGÃO AMBIENTAL">
      <formula>NOT(ISERROR(SEARCH("AGUARDANDO ÓRGÃO AMBIENTAL",BD53)))</formula>
    </cfRule>
    <cfRule type="containsText" dxfId="182" priority="185" operator="containsText" text="CONCLUÍDO">
      <formula>NOT(ISERROR(SEARCH("CONCLUÍDO",BD53)))</formula>
    </cfRule>
    <cfRule type="containsText" dxfId="181" priority="186" stopIfTrue="1" operator="containsText" text="EM ELABORAÇÃO">
      <formula>NOT(ISERROR(SEARCH("EM ELABORAÇÃO",BD53)))</formula>
    </cfRule>
    <cfRule type="containsText" dxfId="180" priority="187" stopIfTrue="1" operator="containsText" text="NÃO REAPRESENTADO APÓS OBJEÇÃO">
      <formula>NOT(ISERROR(SEARCH("NÃO REAPRESENTADO APÓS OBJEÇÃO",BD53)))</formula>
    </cfRule>
    <cfRule type="containsText" dxfId="179" priority="188" stopIfTrue="1" operator="containsText" text="EM ANÁLISE">
      <formula>NOT(ISERROR(SEARCH("EM ANÁLISE",BD53)))</formula>
    </cfRule>
    <cfRule type="containsText" dxfId="178" priority="189" stopIfTrue="1" operator="containsText" text="APROVADO">
      <formula>NOT(ISERROR(SEARCH("APROVADO",BD53)))</formula>
    </cfRule>
  </conditionalFormatting>
  <conditionalFormatting sqref="BD53 BG53 BJ53 BM53 BP53">
    <cfRule type="containsText" dxfId="177" priority="179" stopIfTrue="1" operator="containsText" text="LICENCIADA">
      <formula>NOT(ISERROR(SEARCH("LICENCIADA",BD53)))</formula>
    </cfRule>
  </conditionalFormatting>
  <conditionalFormatting sqref="BD53 BG53 BJ53 BM53 BP53">
    <cfRule type="containsText" dxfId="176" priority="178" stopIfTrue="1" operator="containsText" text="NÃO APRESENTADO">
      <formula>NOT(ISERROR(SEARCH("NÃO APRESENTADO",BD53)))</formula>
    </cfRule>
  </conditionalFormatting>
  <conditionalFormatting sqref="BD53 BG53 BJ53 BM53 BP53">
    <cfRule type="containsText" dxfId="175" priority="168" stopIfTrue="1" operator="containsText" text="EM ANÁLISE NO MT">
      <formula>NOT(ISERROR(SEARCH("EM ANÁLISE NO MT",BD53)))</formula>
    </cfRule>
    <cfRule type="containsText" dxfId="174" priority="169" stopIfTrue="1" operator="containsText" text="EM ANÁLISE NA ANTT">
      <formula>NOT(ISERROR(SEARCH("EM ANÁLISE NA ANTT",BD53)))</formula>
    </cfRule>
    <cfRule type="containsText" dxfId="173" priority="170" stopIfTrue="1" operator="containsText" text="PUBLICADO">
      <formula>NOT(ISERROR(SEARCH("PUBLICADO",BD53)))</formula>
    </cfRule>
    <cfRule type="containsText" dxfId="172" priority="171" stopIfTrue="1" operator="containsText" text="NÃO SE APLICA">
      <formula>NOT(ISERROR(SEARCH("NÃO SE APLICA",BD53)))</formula>
    </cfRule>
    <cfRule type="containsText" dxfId="171" priority="172" stopIfTrue="1" operator="containsText" text="AGUARDANDO ÓRGÃO AMBIENTAL">
      <formula>NOT(ISERROR(SEARCH("AGUARDANDO ÓRGÃO AMBIENTAL",BD53)))</formula>
    </cfRule>
    <cfRule type="containsText" dxfId="170" priority="173" operator="containsText" text="CONCLUÍDO">
      <formula>NOT(ISERROR(SEARCH("CONCLUÍDO",BD53)))</formula>
    </cfRule>
    <cfRule type="containsText" dxfId="169" priority="174" stopIfTrue="1" operator="containsText" text="EM ELABORAÇÃO">
      <formula>NOT(ISERROR(SEARCH("EM ELABORAÇÃO",BD53)))</formula>
    </cfRule>
    <cfRule type="containsText" dxfId="168" priority="175" stopIfTrue="1" operator="containsText" text="NÃO REAPRESENTADO APÓS OBJEÇÃO">
      <formula>NOT(ISERROR(SEARCH("NÃO REAPRESENTADO APÓS OBJEÇÃO",BD53)))</formula>
    </cfRule>
    <cfRule type="containsText" dxfId="167" priority="176" stopIfTrue="1" operator="containsText" text="EM ANÁLISE">
      <formula>NOT(ISERROR(SEARCH("EM ANÁLISE",BD53)))</formula>
    </cfRule>
    <cfRule type="containsText" dxfId="166" priority="177" stopIfTrue="1" operator="containsText" text="APROVADO">
      <formula>NOT(ISERROR(SEARCH("APROVADO",BD53)))</formula>
    </cfRule>
  </conditionalFormatting>
  <conditionalFormatting sqref="BD53 BG53 BJ53 BM53 BP53">
    <cfRule type="containsText" dxfId="165" priority="167" stopIfTrue="1" operator="containsText" text="LICENCIADA">
      <formula>NOT(ISERROR(SEARCH("LICENCIADA",BD53)))</formula>
    </cfRule>
  </conditionalFormatting>
  <conditionalFormatting sqref="BD53 BG53 BJ53 BM53 BP53">
    <cfRule type="containsText" dxfId="164" priority="166" stopIfTrue="1" operator="containsText" text="NÃO APRESENTADO">
      <formula>NOT(ISERROR(SEARCH("NÃO APRESENTADO",BD53)))</formula>
    </cfRule>
  </conditionalFormatting>
  <conditionalFormatting sqref="BD54:BR54">
    <cfRule type="containsText" dxfId="163" priority="156" stopIfTrue="1" operator="containsText" text="EM ANÁLISE NO MT">
      <formula>NOT(ISERROR(SEARCH("EM ANÁLISE NO MT",BD54)))</formula>
    </cfRule>
    <cfRule type="containsText" dxfId="162" priority="157" stopIfTrue="1" operator="containsText" text="EM ANÁLISE NA ANTT">
      <formula>NOT(ISERROR(SEARCH("EM ANÁLISE NA ANTT",BD54)))</formula>
    </cfRule>
    <cfRule type="containsText" dxfId="161" priority="158" stopIfTrue="1" operator="containsText" text="PUBLICADO">
      <formula>NOT(ISERROR(SEARCH("PUBLICADO",BD54)))</formula>
    </cfRule>
    <cfRule type="containsText" dxfId="160" priority="159" stopIfTrue="1" operator="containsText" text="NÃO SE APLICA">
      <formula>NOT(ISERROR(SEARCH("NÃO SE APLICA",BD54)))</formula>
    </cfRule>
    <cfRule type="containsText" dxfId="159" priority="160" stopIfTrue="1" operator="containsText" text="AGUARDANDO ÓRGÃO AMBIENTAL">
      <formula>NOT(ISERROR(SEARCH("AGUARDANDO ÓRGÃO AMBIENTAL",BD54)))</formula>
    </cfRule>
    <cfRule type="containsText" dxfId="158" priority="161" operator="containsText" text="CONCLUÍDO">
      <formula>NOT(ISERROR(SEARCH("CONCLUÍDO",BD54)))</formula>
    </cfRule>
    <cfRule type="containsText" dxfId="157" priority="162" stopIfTrue="1" operator="containsText" text="EM ELABORAÇÃO">
      <formula>NOT(ISERROR(SEARCH("EM ELABORAÇÃO",BD54)))</formula>
    </cfRule>
    <cfRule type="containsText" dxfId="156" priority="163" stopIfTrue="1" operator="containsText" text="NÃO REAPRESENTADO APÓS OBJEÇÃO">
      <formula>NOT(ISERROR(SEARCH("NÃO REAPRESENTADO APÓS OBJEÇÃO",BD54)))</formula>
    </cfRule>
    <cfRule type="containsText" dxfId="155" priority="164" stopIfTrue="1" operator="containsText" text="EM ANÁLISE">
      <formula>NOT(ISERROR(SEARCH("EM ANÁLISE",BD54)))</formula>
    </cfRule>
    <cfRule type="containsText" dxfId="154" priority="165" stopIfTrue="1" operator="containsText" text="APROVADO">
      <formula>NOT(ISERROR(SEARCH("APROVADO",BD54)))</formula>
    </cfRule>
  </conditionalFormatting>
  <conditionalFormatting sqref="BD54:BR54">
    <cfRule type="containsText" dxfId="153" priority="155" stopIfTrue="1" operator="containsText" text="LICENCIADA">
      <formula>NOT(ISERROR(SEARCH("LICENCIADA",BD54)))</formula>
    </cfRule>
  </conditionalFormatting>
  <conditionalFormatting sqref="BD54:BR54">
    <cfRule type="containsText" dxfId="152" priority="154" stopIfTrue="1" operator="containsText" text="NÃO APRESENTADO">
      <formula>NOT(ISERROR(SEARCH("NÃO APRESENTADO",BD54)))</formula>
    </cfRule>
  </conditionalFormatting>
  <conditionalFormatting sqref="I69:K69">
    <cfRule type="containsText" dxfId="151" priority="143" operator="containsText" text="NÃO ENVIADO APÓS OBJEÇÃO">
      <formula>NOT(ISERROR(SEARCH("NÃO ENVIADO APÓS OBJEÇÃO",I69)))</formula>
    </cfRule>
    <cfRule type="containsText" dxfId="150" priority="144" operator="containsText" text="EM ANÁLISE NO MT">
      <formula>NOT(ISERROR(SEARCH("EM ANÁLISE NO MT",I69)))</formula>
    </cfRule>
    <cfRule type="containsText" dxfId="149" priority="145" operator="containsText" text="PUBLICADO">
      <formula>NOT(ISERROR(SEARCH("PUBLICADO",I69)))</formula>
    </cfRule>
    <cfRule type="containsText" dxfId="148" priority="146" operator="containsText" text="NÃO SE APLICA">
      <formula>NOT(ISERROR(SEARCH("NÃO SE APLICA",I69)))</formula>
    </cfRule>
    <cfRule type="containsText" dxfId="147" priority="147" operator="containsText" text="AGUARDANDO ÓRGÃO AMBIENTAL">
      <formula>NOT(ISERROR(SEARCH("AGUARDANDO ÓRGÃO AMBIENTAL",I69)))</formula>
    </cfRule>
    <cfRule type="containsText" dxfId="146" priority="148" operator="containsText" text="LICENCIADA">
      <formula>NOT(ISERROR(SEARCH("LICENCIADA",I69)))</formula>
    </cfRule>
    <cfRule type="containsText" dxfId="145" priority="149" operator="containsText" text="EM ELABORAÇÃO">
      <formula>NOT(ISERROR(SEARCH("EM ELABORAÇÃO",I69)))</formula>
    </cfRule>
    <cfRule type="containsText" dxfId="144" priority="150" operator="containsText" text="NÃO REAPRESENTADO APÓS OBJEÇÃO">
      <formula>NOT(ISERROR(SEARCH("NÃO REAPRESENTADO APÓS OBJEÇÃO",I69)))</formula>
    </cfRule>
    <cfRule type="containsText" dxfId="143" priority="151" operator="containsText" text="EM ANÁLISE NA ANTT">
      <formula>NOT(ISERROR(SEARCH("EM ANÁLISE NA ANTT",I69)))</formula>
    </cfRule>
    <cfRule type="containsText" dxfId="142" priority="152" operator="containsText" text="APROVADO">
      <formula>NOT(ISERROR(SEARCH("APROVADO",I69)))</formula>
    </cfRule>
  </conditionalFormatting>
  <conditionalFormatting sqref="BD67 BP67 BM67 BJ67 BG67">
    <cfRule type="cellIs" dxfId="141" priority="1" operator="greaterThan">
      <formula>0.3</formula>
    </cfRule>
  </conditionalFormatting>
  <conditionalFormatting sqref="I61:K61 I62:J67 I68:K68">
    <cfRule type="containsText" dxfId="140" priority="133" operator="containsText" text="NÃO ENVIADO APÓS OBJEÇÃO">
      <formula>NOT(ISERROR(SEARCH("NÃO ENVIADO APÓS OBJEÇÃO",I61)))</formula>
    </cfRule>
    <cfRule type="containsText" dxfId="139" priority="134" operator="containsText" text="EM ANÁLISE NO MT">
      <formula>NOT(ISERROR(SEARCH("EM ANÁLISE NO MT",I61)))</formula>
    </cfRule>
    <cfRule type="containsText" dxfId="138" priority="135" operator="containsText" text="PUBLICADO">
      <formula>NOT(ISERROR(SEARCH("PUBLICADO",I61)))</formula>
    </cfRule>
    <cfRule type="containsText" dxfId="137" priority="136" operator="containsText" text="NÃO SE APLICA">
      <formula>NOT(ISERROR(SEARCH("NÃO SE APLICA",I61)))</formula>
    </cfRule>
    <cfRule type="containsText" dxfId="136" priority="137" operator="containsText" text="AGUARDANDO ÓRGÃO AMBIENTAL">
      <formula>NOT(ISERROR(SEARCH("AGUARDANDO ÓRGÃO AMBIENTAL",I61)))</formula>
    </cfRule>
    <cfRule type="containsText" dxfId="135" priority="138" operator="containsText" text="LICENCIADA">
      <formula>NOT(ISERROR(SEARCH("LICENCIADA",I61)))</formula>
    </cfRule>
    <cfRule type="containsText" dxfId="134" priority="139" operator="containsText" text="EM ELABORAÇÃO">
      <formula>NOT(ISERROR(SEARCH("EM ELABORAÇÃO",I61)))</formula>
    </cfRule>
    <cfRule type="containsText" dxfId="133" priority="140" operator="containsText" text="NÃO REAPRESENTADO APÓS OBJEÇÃO">
      <formula>NOT(ISERROR(SEARCH("NÃO REAPRESENTADO APÓS OBJEÇÃO",I61)))</formula>
    </cfRule>
    <cfRule type="containsText" dxfId="132" priority="141" operator="containsText" text="EM ANÁLISE NA ANTT">
      <formula>NOT(ISERROR(SEARCH("EM ANÁLISE NA ANTT",I61)))</formula>
    </cfRule>
    <cfRule type="containsText" dxfId="131" priority="142" operator="containsText" text="APROVADO">
      <formula>NOT(ISERROR(SEARCH("APROVADO",I61)))</formula>
    </cfRule>
  </conditionalFormatting>
  <conditionalFormatting sqref="K62 K66:K67">
    <cfRule type="containsText" dxfId="130" priority="123" operator="containsText" text="NÃO ENVIADO APÓS OBJEÇÃO">
      <formula>NOT(ISERROR(SEARCH("NÃO ENVIADO APÓS OBJEÇÃO",K62)))</formula>
    </cfRule>
    <cfRule type="containsText" dxfId="129" priority="124" operator="containsText" text="EM ANÁLISE NO MT">
      <formula>NOT(ISERROR(SEARCH("EM ANÁLISE NO MT",K62)))</formula>
    </cfRule>
    <cfRule type="containsText" dxfId="128" priority="125" operator="containsText" text="PUBLICADO">
      <formula>NOT(ISERROR(SEARCH("PUBLICADO",K62)))</formula>
    </cfRule>
    <cfRule type="containsText" dxfId="127" priority="126" operator="containsText" text="NÃO SE APLICA">
      <formula>NOT(ISERROR(SEARCH("NÃO SE APLICA",K62)))</formula>
    </cfRule>
    <cfRule type="containsText" dxfId="126" priority="127" operator="containsText" text="AGUARDANDO ÓRGÃO AMBIENTAL">
      <formula>NOT(ISERROR(SEARCH("AGUARDANDO ÓRGÃO AMBIENTAL",K62)))</formula>
    </cfRule>
    <cfRule type="containsText" dxfId="125" priority="128" operator="containsText" text="LICENCIADA">
      <formula>NOT(ISERROR(SEARCH("LICENCIADA",K62)))</formula>
    </cfRule>
    <cfRule type="containsText" dxfId="124" priority="129" operator="containsText" text="EM ELABORAÇÃO">
      <formula>NOT(ISERROR(SEARCH("EM ELABORAÇÃO",K62)))</formula>
    </cfRule>
    <cfRule type="containsText" dxfId="123" priority="130" operator="containsText" text="NÃO REAPRESENTADO APÓS OBJEÇÃO">
      <formula>NOT(ISERROR(SEARCH("NÃO REAPRESENTADO APÓS OBJEÇÃO",K62)))</formula>
    </cfRule>
    <cfRule type="containsText" dxfId="122" priority="131" operator="containsText" text="EM ANÁLISE NA ANTT">
      <formula>NOT(ISERROR(SEARCH("EM ANÁLISE NA ANTT",K62)))</formula>
    </cfRule>
    <cfRule type="containsText" dxfId="121" priority="132" operator="containsText" text="APROVADO">
      <formula>NOT(ISERROR(SEARCH("APROVADO",K62)))</formula>
    </cfRule>
  </conditionalFormatting>
  <conditionalFormatting sqref="Y62:Y63 AB62:AB63 AB66:AB67 Y66:Y67">
    <cfRule type="containsText" dxfId="120" priority="113" stopIfTrue="1" operator="containsText" text="EM ANÁLISE NO MT">
      <formula>NOT(ISERROR(SEARCH("EM ANÁLISE NO MT",Y62)))</formula>
    </cfRule>
    <cfRule type="containsText" dxfId="119" priority="114" stopIfTrue="1" operator="containsText" text="EM ANÁLISE NA ANTT">
      <formula>NOT(ISERROR(SEARCH("EM ANÁLISE NA ANTT",Y62)))</formula>
    </cfRule>
    <cfRule type="containsText" dxfId="118" priority="115" stopIfTrue="1" operator="containsText" text="PUBLICADO">
      <formula>NOT(ISERROR(SEARCH("PUBLICADO",Y62)))</formula>
    </cfRule>
    <cfRule type="containsText" dxfId="117" priority="116" stopIfTrue="1" operator="containsText" text="NÃO SE APLICA">
      <formula>NOT(ISERROR(SEARCH("NÃO SE APLICA",Y62)))</formula>
    </cfRule>
    <cfRule type="containsText" dxfId="116" priority="117" stopIfTrue="1" operator="containsText" text="AGUARDANDO ÓRGÃO AMBIENTAL">
      <formula>NOT(ISERROR(SEARCH("AGUARDANDO ÓRGÃO AMBIENTAL",Y62)))</formula>
    </cfRule>
    <cfRule type="containsText" dxfId="115" priority="118" operator="containsText" text="CONCLUÍDO">
      <formula>NOT(ISERROR(SEARCH("CONCLUÍDO",Y62)))</formula>
    </cfRule>
    <cfRule type="containsText" dxfId="114" priority="119" stopIfTrue="1" operator="containsText" text="EM ELABORAÇÃO">
      <formula>NOT(ISERROR(SEARCH("EM ELABORAÇÃO",Y62)))</formula>
    </cfRule>
    <cfRule type="containsText" dxfId="113" priority="120" stopIfTrue="1" operator="containsText" text="NÃO REAPRESENTADO APÓS OBJEÇÃO">
      <formula>NOT(ISERROR(SEARCH("NÃO REAPRESENTADO APÓS OBJEÇÃO",Y62)))</formula>
    </cfRule>
    <cfRule type="containsText" dxfId="112" priority="121" stopIfTrue="1" operator="containsText" text="EM ANÁLISE">
      <formula>NOT(ISERROR(SEARCH("EM ANÁLISE",Y62)))</formula>
    </cfRule>
    <cfRule type="containsText" dxfId="111" priority="122" stopIfTrue="1" operator="containsText" text="APROVADO">
      <formula>NOT(ISERROR(SEARCH("APROVADO",Y62)))</formula>
    </cfRule>
  </conditionalFormatting>
  <conditionalFormatting sqref="Y62:Y63 AB62:AB63 AB66:AB67 Y66:Y67">
    <cfRule type="containsText" dxfId="110" priority="112" stopIfTrue="1" operator="containsText" text="LICENCIADA">
      <formula>NOT(ISERROR(SEARCH("LICENCIADA",Y62)))</formula>
    </cfRule>
  </conditionalFormatting>
  <conditionalFormatting sqref="Y62:Y63 AB62:AB63 AB66:AB67 Y66:Y67">
    <cfRule type="containsText" dxfId="109" priority="111" stopIfTrue="1" operator="containsText" text="NÃO APRESENTADO">
      <formula>NOT(ISERROR(SEARCH("NÃO APRESENTADO",Y62)))</formula>
    </cfRule>
  </conditionalFormatting>
  <conditionalFormatting sqref="AH67:AK67">
    <cfRule type="cellIs" dxfId="108" priority="110" operator="greaterThan">
      <formula>0.3</formula>
    </cfRule>
  </conditionalFormatting>
  <conditionalFormatting sqref="AH62:AH63 AK62:AK63 BC62:BC63">
    <cfRule type="containsText" dxfId="107" priority="100" stopIfTrue="1" operator="containsText" text="EM ANÁLISE NO MT">
      <formula>NOT(ISERROR(SEARCH("EM ANÁLISE NO MT",AH62)))</formula>
    </cfRule>
    <cfRule type="containsText" dxfId="106" priority="101" stopIfTrue="1" operator="containsText" text="EM ANÁLISE NA ANTT">
      <formula>NOT(ISERROR(SEARCH("EM ANÁLISE NA ANTT",AH62)))</formula>
    </cfRule>
    <cfRule type="containsText" dxfId="105" priority="102" stopIfTrue="1" operator="containsText" text="PUBLICADO">
      <formula>NOT(ISERROR(SEARCH("PUBLICADO",AH62)))</formula>
    </cfRule>
    <cfRule type="containsText" dxfId="104" priority="103" stopIfTrue="1" operator="containsText" text="NÃO SE APLICA">
      <formula>NOT(ISERROR(SEARCH("NÃO SE APLICA",AH62)))</formula>
    </cfRule>
    <cfRule type="containsText" dxfId="103" priority="104" stopIfTrue="1" operator="containsText" text="AGUARDANDO ÓRGÃO AMBIENTAL">
      <formula>NOT(ISERROR(SEARCH("AGUARDANDO ÓRGÃO AMBIENTAL",AH62)))</formula>
    </cfRule>
    <cfRule type="containsText" dxfId="102" priority="105" operator="containsText" text="CONCLUÍDO">
      <formula>NOT(ISERROR(SEARCH("CONCLUÍDO",AH62)))</formula>
    </cfRule>
    <cfRule type="containsText" dxfId="101" priority="106" stopIfTrue="1" operator="containsText" text="EM ELABORAÇÃO">
      <formula>NOT(ISERROR(SEARCH("EM ELABORAÇÃO",AH62)))</formula>
    </cfRule>
    <cfRule type="containsText" dxfId="100" priority="107" stopIfTrue="1" operator="containsText" text="NÃO REAPRESENTADO APÓS OBJEÇÃO">
      <formula>NOT(ISERROR(SEARCH("NÃO REAPRESENTADO APÓS OBJEÇÃO",AH62)))</formula>
    </cfRule>
    <cfRule type="containsText" dxfId="99" priority="108" stopIfTrue="1" operator="containsText" text="EM ANÁLISE">
      <formula>NOT(ISERROR(SEARCH("EM ANÁLISE",AH62)))</formula>
    </cfRule>
    <cfRule type="containsText" dxfId="98" priority="109" stopIfTrue="1" operator="containsText" text="APROVADO">
      <formula>NOT(ISERROR(SEARCH("APROVADO",AH62)))</formula>
    </cfRule>
  </conditionalFormatting>
  <conditionalFormatting sqref="AH62:AH63 AK62:AK63 BC62:BC63">
    <cfRule type="containsText" dxfId="97" priority="99" stopIfTrue="1" operator="containsText" text="LICENCIADA">
      <formula>NOT(ISERROR(SEARCH("LICENCIADA",AH62)))</formula>
    </cfRule>
  </conditionalFormatting>
  <conditionalFormatting sqref="AH62:AH63 AK62:AK63 BC62:BC63">
    <cfRule type="containsText" dxfId="96" priority="98" stopIfTrue="1" operator="containsText" text="NÃO APRESENTADO">
      <formula>NOT(ISERROR(SEARCH("NÃO APRESENTADO",AH62)))</formula>
    </cfRule>
  </conditionalFormatting>
  <conditionalFormatting sqref="K63">
    <cfRule type="containsText" dxfId="95" priority="88" operator="containsText" text="NÃO ENVIADO APÓS OBJEÇÃO">
      <formula>NOT(ISERROR(SEARCH("NÃO ENVIADO APÓS OBJEÇÃO",K63)))</formula>
    </cfRule>
    <cfRule type="containsText" dxfId="94" priority="89" operator="containsText" text="EM ANÁLISE NO MT">
      <formula>NOT(ISERROR(SEARCH("EM ANÁLISE NO MT",K63)))</formula>
    </cfRule>
    <cfRule type="containsText" dxfId="93" priority="90" operator="containsText" text="PUBLICADO">
      <formula>NOT(ISERROR(SEARCH("PUBLICADO",K63)))</formula>
    </cfRule>
    <cfRule type="containsText" dxfId="92" priority="91" operator="containsText" text="NÃO SE APLICA">
      <formula>NOT(ISERROR(SEARCH("NÃO SE APLICA",K63)))</formula>
    </cfRule>
    <cfRule type="containsText" dxfId="91" priority="92" operator="containsText" text="AGUARDANDO ÓRGÃO AMBIENTAL">
      <formula>NOT(ISERROR(SEARCH("AGUARDANDO ÓRGÃO AMBIENTAL",K63)))</formula>
    </cfRule>
    <cfRule type="containsText" dxfId="90" priority="93" operator="containsText" text="LICENCIADA">
      <formula>NOT(ISERROR(SEARCH("LICENCIADA",K63)))</formula>
    </cfRule>
    <cfRule type="containsText" dxfId="89" priority="94" operator="containsText" text="EM ELABORAÇÃO">
      <formula>NOT(ISERROR(SEARCH("EM ELABORAÇÃO",K63)))</formula>
    </cfRule>
    <cfRule type="containsText" dxfId="88" priority="95" operator="containsText" text="NÃO REAPRESENTADO APÓS OBJEÇÃO">
      <formula>NOT(ISERROR(SEARCH("NÃO REAPRESENTADO APÓS OBJEÇÃO",K63)))</formula>
    </cfRule>
    <cfRule type="containsText" dxfId="87" priority="96" operator="containsText" text="EM ANÁLISE NA ANTT">
      <formula>NOT(ISERROR(SEARCH("EM ANÁLISE NA ANTT",K63)))</formula>
    </cfRule>
    <cfRule type="containsText" dxfId="86" priority="97" operator="containsText" text="APROVADO">
      <formula>NOT(ISERROR(SEARCH("APROVADO",K63)))</formula>
    </cfRule>
  </conditionalFormatting>
  <conditionalFormatting sqref="BA67:BC67">
    <cfRule type="cellIs" dxfId="85" priority="87" operator="greaterThan">
      <formula>0.3</formula>
    </cfRule>
  </conditionalFormatting>
  <conditionalFormatting sqref="AO63:AZ63">
    <cfRule type="containsText" dxfId="84" priority="77" stopIfTrue="1" operator="containsText" text="EM ANÁLISE NO MT">
      <formula>NOT(ISERROR(SEARCH("EM ANÁLISE NO MT",AO63)))</formula>
    </cfRule>
    <cfRule type="containsText" dxfId="83" priority="78" stopIfTrue="1" operator="containsText" text="EM ANÁLISE NA ANTT">
      <formula>NOT(ISERROR(SEARCH("EM ANÁLISE NA ANTT",AO63)))</formula>
    </cfRule>
    <cfRule type="containsText" dxfId="82" priority="79" stopIfTrue="1" operator="containsText" text="PUBLICADO">
      <formula>NOT(ISERROR(SEARCH("PUBLICADO",AO63)))</formula>
    </cfRule>
    <cfRule type="containsText" dxfId="81" priority="80" stopIfTrue="1" operator="containsText" text="NÃO SE APLICA">
      <formula>NOT(ISERROR(SEARCH("NÃO SE APLICA",AO63)))</formula>
    </cfRule>
    <cfRule type="containsText" dxfId="80" priority="81" stopIfTrue="1" operator="containsText" text="AGUARDANDO ÓRGÃO AMBIENTAL">
      <formula>NOT(ISERROR(SEARCH("AGUARDANDO ÓRGÃO AMBIENTAL",AO63)))</formula>
    </cfRule>
    <cfRule type="containsText" dxfId="79" priority="82" operator="containsText" text="CONCLUÍDO">
      <formula>NOT(ISERROR(SEARCH("CONCLUÍDO",AO63)))</formula>
    </cfRule>
    <cfRule type="containsText" dxfId="78" priority="83" stopIfTrue="1" operator="containsText" text="EM ELABORAÇÃO">
      <formula>NOT(ISERROR(SEARCH("EM ELABORAÇÃO",AO63)))</formula>
    </cfRule>
    <cfRule type="containsText" dxfId="77" priority="84" stopIfTrue="1" operator="containsText" text="NÃO REAPRESENTADO APÓS OBJEÇÃO">
      <formula>NOT(ISERROR(SEARCH("NÃO REAPRESENTADO APÓS OBJEÇÃO",AO63)))</formula>
    </cfRule>
    <cfRule type="containsText" dxfId="76" priority="85" stopIfTrue="1" operator="containsText" text="EM ANÁLISE">
      <formula>NOT(ISERROR(SEARCH("EM ANÁLISE",AO63)))</formula>
    </cfRule>
    <cfRule type="containsText" dxfId="75" priority="86" stopIfTrue="1" operator="containsText" text="APROVADO">
      <formula>NOT(ISERROR(SEARCH("APROVADO",AO63)))</formula>
    </cfRule>
  </conditionalFormatting>
  <conditionalFormatting sqref="AO63:AZ63">
    <cfRule type="containsText" dxfId="74" priority="76" stopIfTrue="1" operator="containsText" text="LICENCIADA">
      <formula>NOT(ISERROR(SEARCH("LICENCIADA",AO63)))</formula>
    </cfRule>
  </conditionalFormatting>
  <conditionalFormatting sqref="AO63:AZ63">
    <cfRule type="containsText" dxfId="73" priority="75" stopIfTrue="1" operator="containsText" text="NÃO APRESENTADO">
      <formula>NOT(ISERROR(SEARCH("NÃO APRESENTADO",AO63)))</formula>
    </cfRule>
  </conditionalFormatting>
  <conditionalFormatting sqref="AL62 AO62 AR62 AU62 AX62">
    <cfRule type="containsText" dxfId="72" priority="65" stopIfTrue="1" operator="containsText" text="EM ANÁLISE NO MT">
      <formula>NOT(ISERROR(SEARCH("EM ANÁLISE NO MT",AL62)))</formula>
    </cfRule>
    <cfRule type="containsText" dxfId="71" priority="66" stopIfTrue="1" operator="containsText" text="EM ANÁLISE NA ANTT">
      <formula>NOT(ISERROR(SEARCH("EM ANÁLISE NA ANTT",AL62)))</formula>
    </cfRule>
    <cfRule type="containsText" dxfId="70" priority="67" stopIfTrue="1" operator="containsText" text="PUBLICADO">
      <formula>NOT(ISERROR(SEARCH("PUBLICADO",AL62)))</formula>
    </cfRule>
    <cfRule type="containsText" dxfId="69" priority="68" stopIfTrue="1" operator="containsText" text="NÃO SE APLICA">
      <formula>NOT(ISERROR(SEARCH("NÃO SE APLICA",AL62)))</formula>
    </cfRule>
    <cfRule type="containsText" dxfId="68" priority="69" stopIfTrue="1" operator="containsText" text="AGUARDANDO ÓRGÃO AMBIENTAL">
      <formula>NOT(ISERROR(SEARCH("AGUARDANDO ÓRGÃO AMBIENTAL",AL62)))</formula>
    </cfRule>
    <cfRule type="containsText" dxfId="67" priority="70" operator="containsText" text="CONCLUÍDO">
      <formula>NOT(ISERROR(SEARCH("CONCLUÍDO",AL62)))</formula>
    </cfRule>
    <cfRule type="containsText" dxfId="66" priority="71" stopIfTrue="1" operator="containsText" text="EM ELABORAÇÃO">
      <formula>NOT(ISERROR(SEARCH("EM ELABORAÇÃO",AL62)))</formula>
    </cfRule>
    <cfRule type="containsText" dxfId="65" priority="72" stopIfTrue="1" operator="containsText" text="NÃO REAPRESENTADO APÓS OBJEÇÃO">
      <formula>NOT(ISERROR(SEARCH("NÃO REAPRESENTADO APÓS OBJEÇÃO",AL62)))</formula>
    </cfRule>
    <cfRule type="containsText" dxfId="64" priority="73" stopIfTrue="1" operator="containsText" text="EM ANÁLISE">
      <formula>NOT(ISERROR(SEARCH("EM ANÁLISE",AL62)))</formula>
    </cfRule>
    <cfRule type="containsText" dxfId="63" priority="74" stopIfTrue="1" operator="containsText" text="APROVADO">
      <formula>NOT(ISERROR(SEARCH("APROVADO",AL62)))</formula>
    </cfRule>
  </conditionalFormatting>
  <conditionalFormatting sqref="AL62 AO62 AR62 AU62 AX62">
    <cfRule type="containsText" dxfId="62" priority="64" stopIfTrue="1" operator="containsText" text="LICENCIADA">
      <formula>NOT(ISERROR(SEARCH("LICENCIADA",AL62)))</formula>
    </cfRule>
  </conditionalFormatting>
  <conditionalFormatting sqref="AL62 AO62 AR62 AU62 AX62">
    <cfRule type="containsText" dxfId="61" priority="63" stopIfTrue="1" operator="containsText" text="NÃO APRESENTADO">
      <formula>NOT(ISERROR(SEARCH("NÃO APRESENTADO",AL62)))</formula>
    </cfRule>
  </conditionalFormatting>
  <conditionalFormatting sqref="AL62 AO62 AR62 AU62 AX62">
    <cfRule type="containsText" dxfId="60" priority="53" stopIfTrue="1" operator="containsText" text="EM ANÁLISE NO MT">
      <formula>NOT(ISERROR(SEARCH("EM ANÁLISE NO MT",AL62)))</formula>
    </cfRule>
    <cfRule type="containsText" dxfId="59" priority="54" stopIfTrue="1" operator="containsText" text="EM ANÁLISE NA ANTT">
      <formula>NOT(ISERROR(SEARCH("EM ANÁLISE NA ANTT",AL62)))</formula>
    </cfRule>
    <cfRule type="containsText" dxfId="58" priority="55" stopIfTrue="1" operator="containsText" text="PUBLICADO">
      <formula>NOT(ISERROR(SEARCH("PUBLICADO",AL62)))</formula>
    </cfRule>
    <cfRule type="containsText" dxfId="57" priority="56" stopIfTrue="1" operator="containsText" text="NÃO SE APLICA">
      <formula>NOT(ISERROR(SEARCH("NÃO SE APLICA",AL62)))</formula>
    </cfRule>
    <cfRule type="containsText" dxfId="56" priority="57" stopIfTrue="1" operator="containsText" text="AGUARDANDO ÓRGÃO AMBIENTAL">
      <formula>NOT(ISERROR(SEARCH("AGUARDANDO ÓRGÃO AMBIENTAL",AL62)))</formula>
    </cfRule>
    <cfRule type="containsText" dxfId="55" priority="58" operator="containsText" text="CONCLUÍDO">
      <formula>NOT(ISERROR(SEARCH("CONCLUÍDO",AL62)))</formula>
    </cfRule>
    <cfRule type="containsText" dxfId="54" priority="59" stopIfTrue="1" operator="containsText" text="EM ELABORAÇÃO">
      <formula>NOT(ISERROR(SEARCH("EM ELABORAÇÃO",AL62)))</formula>
    </cfRule>
    <cfRule type="containsText" dxfId="53" priority="60" stopIfTrue="1" operator="containsText" text="NÃO REAPRESENTADO APÓS OBJEÇÃO">
      <formula>NOT(ISERROR(SEARCH("NÃO REAPRESENTADO APÓS OBJEÇÃO",AL62)))</formula>
    </cfRule>
    <cfRule type="containsText" dxfId="52" priority="61" stopIfTrue="1" operator="containsText" text="EM ANÁLISE">
      <formula>NOT(ISERROR(SEARCH("EM ANÁLISE",AL62)))</formula>
    </cfRule>
    <cfRule type="containsText" dxfId="51" priority="62" stopIfTrue="1" operator="containsText" text="APROVADO">
      <formula>NOT(ISERROR(SEARCH("APROVADO",AL62)))</formula>
    </cfRule>
  </conditionalFormatting>
  <conditionalFormatting sqref="AL62 AO62 AR62 AU62 AX62">
    <cfRule type="containsText" dxfId="50" priority="52" stopIfTrue="1" operator="containsText" text="LICENCIADA">
      <formula>NOT(ISERROR(SEARCH("LICENCIADA",AL62)))</formula>
    </cfRule>
  </conditionalFormatting>
  <conditionalFormatting sqref="AL62 AO62 AR62 AU62 AX62">
    <cfRule type="containsText" dxfId="49" priority="51" stopIfTrue="1" operator="containsText" text="NÃO APRESENTADO">
      <formula>NOT(ISERROR(SEARCH("NÃO APRESENTADO",AL62)))</formula>
    </cfRule>
  </conditionalFormatting>
  <conditionalFormatting sqref="AL63:AN63">
    <cfRule type="containsText" dxfId="48" priority="41" stopIfTrue="1" operator="containsText" text="EM ANÁLISE NO MT">
      <formula>NOT(ISERROR(SEARCH("EM ANÁLISE NO MT",AL63)))</formula>
    </cfRule>
    <cfRule type="containsText" dxfId="47" priority="42" stopIfTrue="1" operator="containsText" text="EM ANÁLISE NA ANTT">
      <formula>NOT(ISERROR(SEARCH("EM ANÁLISE NA ANTT",AL63)))</formula>
    </cfRule>
    <cfRule type="containsText" dxfId="46" priority="43" stopIfTrue="1" operator="containsText" text="PUBLICADO">
      <formula>NOT(ISERROR(SEARCH("PUBLICADO",AL63)))</formula>
    </cfRule>
    <cfRule type="containsText" dxfId="45" priority="44" stopIfTrue="1" operator="containsText" text="NÃO SE APLICA">
      <formula>NOT(ISERROR(SEARCH("NÃO SE APLICA",AL63)))</formula>
    </cfRule>
    <cfRule type="containsText" dxfId="44" priority="45" stopIfTrue="1" operator="containsText" text="AGUARDANDO ÓRGÃO AMBIENTAL">
      <formula>NOT(ISERROR(SEARCH("AGUARDANDO ÓRGÃO AMBIENTAL",AL63)))</formula>
    </cfRule>
    <cfRule type="containsText" dxfId="43" priority="46" operator="containsText" text="CONCLUÍDO">
      <formula>NOT(ISERROR(SEARCH("CONCLUÍDO",AL63)))</formula>
    </cfRule>
    <cfRule type="containsText" dxfId="42" priority="47" stopIfTrue="1" operator="containsText" text="EM ELABORAÇÃO">
      <formula>NOT(ISERROR(SEARCH("EM ELABORAÇÃO",AL63)))</formula>
    </cfRule>
    <cfRule type="containsText" dxfId="41" priority="48" stopIfTrue="1" operator="containsText" text="NÃO REAPRESENTADO APÓS OBJEÇÃO">
      <formula>NOT(ISERROR(SEARCH("NÃO REAPRESENTADO APÓS OBJEÇÃO",AL63)))</formula>
    </cfRule>
    <cfRule type="containsText" dxfId="40" priority="49" stopIfTrue="1" operator="containsText" text="EM ANÁLISE">
      <formula>NOT(ISERROR(SEARCH("EM ANÁLISE",AL63)))</formula>
    </cfRule>
    <cfRule type="containsText" dxfId="39" priority="50" stopIfTrue="1" operator="containsText" text="APROVADO">
      <formula>NOT(ISERROR(SEARCH("APROVADO",AL63)))</formula>
    </cfRule>
  </conditionalFormatting>
  <conditionalFormatting sqref="AL63:AN63">
    <cfRule type="containsText" dxfId="38" priority="40" stopIfTrue="1" operator="containsText" text="LICENCIADA">
      <formula>NOT(ISERROR(SEARCH("LICENCIADA",AL63)))</formula>
    </cfRule>
  </conditionalFormatting>
  <conditionalFormatting sqref="AL63:AN63">
    <cfRule type="containsText" dxfId="37" priority="39" stopIfTrue="1" operator="containsText" text="NÃO APRESENTADO">
      <formula>NOT(ISERROR(SEARCH("NÃO APRESENTADO",AL63)))</formula>
    </cfRule>
  </conditionalFormatting>
  <conditionalFormatting sqref="AL67:AZ67">
    <cfRule type="cellIs" dxfId="36" priority="38" operator="greaterThan">
      <formula>0.3</formula>
    </cfRule>
  </conditionalFormatting>
  <conditionalFormatting sqref="BD62 BG62 BJ62 BM62 BP62">
    <cfRule type="containsText" dxfId="35" priority="28" stopIfTrue="1" operator="containsText" text="EM ANÁLISE NO MT">
      <formula>NOT(ISERROR(SEARCH("EM ANÁLISE NO MT",BD62)))</formula>
    </cfRule>
    <cfRule type="containsText" dxfId="34" priority="29" stopIfTrue="1" operator="containsText" text="EM ANÁLISE NA ANTT">
      <formula>NOT(ISERROR(SEARCH("EM ANÁLISE NA ANTT",BD62)))</formula>
    </cfRule>
    <cfRule type="containsText" dxfId="33" priority="30" stopIfTrue="1" operator="containsText" text="PUBLICADO">
      <formula>NOT(ISERROR(SEARCH("PUBLICADO",BD62)))</formula>
    </cfRule>
    <cfRule type="containsText" dxfId="32" priority="31" stopIfTrue="1" operator="containsText" text="NÃO SE APLICA">
      <formula>NOT(ISERROR(SEARCH("NÃO SE APLICA",BD62)))</formula>
    </cfRule>
    <cfRule type="containsText" dxfId="31" priority="32" stopIfTrue="1" operator="containsText" text="AGUARDANDO ÓRGÃO AMBIENTAL">
      <formula>NOT(ISERROR(SEARCH("AGUARDANDO ÓRGÃO AMBIENTAL",BD62)))</formula>
    </cfRule>
    <cfRule type="containsText" dxfId="30" priority="33" operator="containsText" text="CONCLUÍDO">
      <formula>NOT(ISERROR(SEARCH("CONCLUÍDO",BD62)))</formula>
    </cfRule>
    <cfRule type="containsText" dxfId="29" priority="34" stopIfTrue="1" operator="containsText" text="EM ELABORAÇÃO">
      <formula>NOT(ISERROR(SEARCH("EM ELABORAÇÃO",BD62)))</formula>
    </cfRule>
    <cfRule type="containsText" dxfId="28" priority="35" stopIfTrue="1" operator="containsText" text="NÃO REAPRESENTADO APÓS OBJEÇÃO">
      <formula>NOT(ISERROR(SEARCH("NÃO REAPRESENTADO APÓS OBJEÇÃO",BD62)))</formula>
    </cfRule>
    <cfRule type="containsText" dxfId="27" priority="36" stopIfTrue="1" operator="containsText" text="EM ANÁLISE">
      <formula>NOT(ISERROR(SEARCH("EM ANÁLISE",BD62)))</formula>
    </cfRule>
    <cfRule type="containsText" dxfId="26" priority="37" stopIfTrue="1" operator="containsText" text="APROVADO">
      <formula>NOT(ISERROR(SEARCH("APROVADO",BD62)))</formula>
    </cfRule>
  </conditionalFormatting>
  <conditionalFormatting sqref="BD62 BG62 BJ62 BM62 BP62">
    <cfRule type="containsText" dxfId="25" priority="27" stopIfTrue="1" operator="containsText" text="LICENCIADA">
      <formula>NOT(ISERROR(SEARCH("LICENCIADA",BD62)))</formula>
    </cfRule>
  </conditionalFormatting>
  <conditionalFormatting sqref="BD62 BG62 BJ62 BM62 BP62">
    <cfRule type="containsText" dxfId="24" priority="26" stopIfTrue="1" operator="containsText" text="NÃO APRESENTADO">
      <formula>NOT(ISERROR(SEARCH("NÃO APRESENTADO",BD62)))</formula>
    </cfRule>
  </conditionalFormatting>
  <conditionalFormatting sqref="BD62 BG62 BJ62 BM62 BP62">
    <cfRule type="containsText" dxfId="23" priority="16" stopIfTrue="1" operator="containsText" text="EM ANÁLISE NO MT">
      <formula>NOT(ISERROR(SEARCH("EM ANÁLISE NO MT",BD62)))</formula>
    </cfRule>
    <cfRule type="containsText" dxfId="22" priority="17" stopIfTrue="1" operator="containsText" text="EM ANÁLISE NA ANTT">
      <formula>NOT(ISERROR(SEARCH("EM ANÁLISE NA ANTT",BD62)))</formula>
    </cfRule>
    <cfRule type="containsText" dxfId="21" priority="18" stopIfTrue="1" operator="containsText" text="PUBLICADO">
      <formula>NOT(ISERROR(SEARCH("PUBLICADO",BD62)))</formula>
    </cfRule>
    <cfRule type="containsText" dxfId="20" priority="19" stopIfTrue="1" operator="containsText" text="NÃO SE APLICA">
      <formula>NOT(ISERROR(SEARCH("NÃO SE APLICA",BD62)))</formula>
    </cfRule>
    <cfRule type="containsText" dxfId="19" priority="20" stopIfTrue="1" operator="containsText" text="AGUARDANDO ÓRGÃO AMBIENTAL">
      <formula>NOT(ISERROR(SEARCH("AGUARDANDO ÓRGÃO AMBIENTAL",BD62)))</formula>
    </cfRule>
    <cfRule type="containsText" dxfId="18" priority="21" operator="containsText" text="CONCLUÍDO">
      <formula>NOT(ISERROR(SEARCH("CONCLUÍDO",BD62)))</formula>
    </cfRule>
    <cfRule type="containsText" dxfId="17" priority="22" stopIfTrue="1" operator="containsText" text="EM ELABORAÇÃO">
      <formula>NOT(ISERROR(SEARCH("EM ELABORAÇÃO",BD62)))</formula>
    </cfRule>
    <cfRule type="containsText" dxfId="16" priority="23" stopIfTrue="1" operator="containsText" text="NÃO REAPRESENTADO APÓS OBJEÇÃO">
      <formula>NOT(ISERROR(SEARCH("NÃO REAPRESENTADO APÓS OBJEÇÃO",BD62)))</formula>
    </cfRule>
    <cfRule type="containsText" dxfId="15" priority="24" stopIfTrue="1" operator="containsText" text="EM ANÁLISE">
      <formula>NOT(ISERROR(SEARCH("EM ANÁLISE",BD62)))</formula>
    </cfRule>
    <cfRule type="containsText" dxfId="14" priority="25" stopIfTrue="1" operator="containsText" text="APROVADO">
      <formula>NOT(ISERROR(SEARCH("APROVADO",BD62)))</formula>
    </cfRule>
  </conditionalFormatting>
  <conditionalFormatting sqref="BD62 BG62 BJ62 BM62 BP62">
    <cfRule type="containsText" dxfId="13" priority="15" stopIfTrue="1" operator="containsText" text="LICENCIADA">
      <formula>NOT(ISERROR(SEARCH("LICENCIADA",BD62)))</formula>
    </cfRule>
  </conditionalFormatting>
  <conditionalFormatting sqref="BD62 BG62 BJ62 BM62 BP62">
    <cfRule type="containsText" dxfId="12" priority="14" stopIfTrue="1" operator="containsText" text="NÃO APRESENTADO">
      <formula>NOT(ISERROR(SEARCH("NÃO APRESENTADO",BD62)))</formula>
    </cfRule>
  </conditionalFormatting>
  <conditionalFormatting sqref="BD63:BR63">
    <cfRule type="containsText" dxfId="11" priority="4" stopIfTrue="1" operator="containsText" text="EM ANÁLISE NO MT">
      <formula>NOT(ISERROR(SEARCH("EM ANÁLISE NO MT",BD63)))</formula>
    </cfRule>
    <cfRule type="containsText" dxfId="10" priority="5" stopIfTrue="1" operator="containsText" text="EM ANÁLISE NA ANTT">
      <formula>NOT(ISERROR(SEARCH("EM ANÁLISE NA ANTT",BD63)))</formula>
    </cfRule>
    <cfRule type="containsText" dxfId="9" priority="6" stopIfTrue="1" operator="containsText" text="PUBLICADO">
      <formula>NOT(ISERROR(SEARCH("PUBLICADO",BD63)))</formula>
    </cfRule>
    <cfRule type="containsText" dxfId="8" priority="7" stopIfTrue="1" operator="containsText" text="NÃO SE APLICA">
      <formula>NOT(ISERROR(SEARCH("NÃO SE APLICA",BD63)))</formula>
    </cfRule>
    <cfRule type="containsText" dxfId="7" priority="8" stopIfTrue="1" operator="containsText" text="AGUARDANDO ÓRGÃO AMBIENTAL">
      <formula>NOT(ISERROR(SEARCH("AGUARDANDO ÓRGÃO AMBIENTAL",BD63)))</formula>
    </cfRule>
    <cfRule type="containsText" dxfId="6" priority="9" operator="containsText" text="CONCLUÍDO">
      <formula>NOT(ISERROR(SEARCH("CONCLUÍDO",BD63)))</formula>
    </cfRule>
    <cfRule type="containsText" dxfId="5" priority="10" stopIfTrue="1" operator="containsText" text="EM ELABORAÇÃO">
      <formula>NOT(ISERROR(SEARCH("EM ELABORAÇÃO",BD63)))</formula>
    </cfRule>
    <cfRule type="containsText" dxfId="4" priority="11" stopIfTrue="1" operator="containsText" text="NÃO REAPRESENTADO APÓS OBJEÇÃO">
      <formula>NOT(ISERROR(SEARCH("NÃO REAPRESENTADO APÓS OBJEÇÃO",BD63)))</formula>
    </cfRule>
    <cfRule type="containsText" dxfId="3" priority="12" stopIfTrue="1" operator="containsText" text="EM ANÁLISE">
      <formula>NOT(ISERROR(SEARCH("EM ANÁLISE",BD63)))</formula>
    </cfRule>
    <cfRule type="containsText" dxfId="2" priority="13" stopIfTrue="1" operator="containsText" text="APROVADO">
      <formula>NOT(ISERROR(SEARCH("APROVADO",BD63)))</formula>
    </cfRule>
  </conditionalFormatting>
  <conditionalFormatting sqref="BD63:BR63">
    <cfRule type="containsText" dxfId="1" priority="3" stopIfTrue="1" operator="containsText" text="LICENCIADA">
      <formula>NOT(ISERROR(SEARCH("LICENCIADA",BD63)))</formula>
    </cfRule>
  </conditionalFormatting>
  <conditionalFormatting sqref="BD63:BR63">
    <cfRule type="containsText" dxfId="0" priority="2" stopIfTrue="1" operator="containsText" text="NÃO APRESENTADO">
      <formula>NOT(ISERROR(SEARCH("NÃO APRESENTADO",BD63)))</formula>
    </cfRule>
  </conditionalFormatting>
  <pageMargins left="0.31496062992125984" right="0.31496062992125984" top="0.78740157480314965" bottom="0.78740157480314965" header="0.31496062992125984" footer="0.31496062992125984"/>
  <pageSetup paperSize="8" scale="26" fitToWidth="3" fitToHeight="2" orientation="landscape" r:id="rId1"/>
  <headerFooter>
    <oddFooter>Página &amp;P de &amp;N</oddFooter>
  </headerFooter>
  <colBreaks count="4" manualBreakCount="4">
    <brk id="34" min="1" max="31" man="1"/>
    <brk id="48" min="1" max="31" man="1"/>
    <brk id="59" max="47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Concessionária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2017-02-02T16:49:04Z</cp:lastPrinted>
  <dcterms:created xsi:type="dcterms:W3CDTF">2012-04-02T13:28:50Z</dcterms:created>
  <dcterms:modified xsi:type="dcterms:W3CDTF">2019-02-05T12:48:22Z</dcterms:modified>
</cp:coreProperties>
</file>