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INF\GEINV\TAC-multas\Planilhas Plano de Ação - para publicação\dez-18\"/>
    </mc:Choice>
  </mc:AlternateContent>
  <bookViews>
    <workbookView xWindow="120" yWindow="60" windowWidth="10200" windowHeight="9240"/>
  </bookViews>
  <sheets>
    <sheet name="Concessionária" sheetId="18" r:id="rId1"/>
    <sheet name="ANEXO III" sheetId="20" r:id="rId2"/>
  </sheets>
  <definedNames>
    <definedName name="_xlnm._FilterDatabase" localSheetId="0" hidden="1">Concessionária!$A$6:$BF$24</definedName>
    <definedName name="_xlnm.Print_Area" localSheetId="0">Concessionária!$B$2:$BJ$24</definedName>
    <definedName name="IMPRI">#REF!</definedName>
    <definedName name="_xlnm.Print_Titles" localSheetId="0">Concessionária!$C:$L,Concessionária!$1:$6</definedName>
  </definedNames>
  <calcPr calcId="152511"/>
</workbook>
</file>

<file path=xl/calcChain.xml><?xml version="1.0" encoding="utf-8"?>
<calcChain xmlns="http://schemas.openxmlformats.org/spreadsheetml/2006/main">
  <c r="AS64" i="18" l="1"/>
  <c r="AQ65" i="18"/>
  <c r="AR64" i="18"/>
  <c r="AN64" i="18"/>
  <c r="BC71" i="18"/>
  <c r="BB72" i="18" s="1"/>
  <c r="BB73" i="18" s="1"/>
  <c r="BD71" i="18"/>
  <c r="AY72" i="18"/>
  <c r="BA79" i="18"/>
  <c r="BB79" i="18"/>
  <c r="BD79" i="18"/>
  <c r="AZ79" i="18"/>
  <c r="BB64" i="18"/>
  <c r="BB71" i="18"/>
  <c r="BA71" i="18"/>
  <c r="AZ71" i="18"/>
  <c r="BH20" i="18"/>
  <c r="BH21" i="18"/>
  <c r="BH22" i="18"/>
  <c r="BH23" i="18"/>
  <c r="BH24" i="18"/>
  <c r="BA64" i="18" l="1"/>
  <c r="AP72" i="18" l="1"/>
  <c r="AN65" i="18"/>
  <c r="BB78" i="18"/>
  <c r="BB80" i="18"/>
  <c r="BB81" i="18" s="1"/>
  <c r="AZ63" i="18"/>
  <c r="AZ64" i="18"/>
  <c r="BA63" i="18"/>
  <c r="BB63" i="18"/>
  <c r="AY79" i="18"/>
  <c r="AZ65" i="18" l="1"/>
  <c r="AZ66" i="18" s="1"/>
  <c r="AY80" i="18"/>
  <c r="AY81" i="18" s="1"/>
  <c r="AY73" i="18"/>
  <c r="AT65" i="18"/>
  <c r="AW65" i="18"/>
  <c r="AY64" i="18"/>
  <c r="AY71" i="18"/>
  <c r="BH19" i="18"/>
  <c r="AV72" i="18" l="1"/>
  <c r="AV80" i="18"/>
  <c r="AX64" i="18"/>
  <c r="AX63" i="18" l="1"/>
  <c r="AY63" i="18"/>
  <c r="AW63" i="18"/>
  <c r="AW64" i="18"/>
  <c r="AW79" i="18" l="1"/>
  <c r="AV81" i="18" s="1"/>
  <c r="AX79" i="18"/>
  <c r="AV73" i="18"/>
  <c r="AS72" i="18"/>
  <c r="AV79" i="18"/>
  <c r="AV71" i="18"/>
  <c r="AW71" i="18"/>
  <c r="AX71" i="18"/>
  <c r="AT51" i="18" l="1"/>
  <c r="BH16" i="18" l="1"/>
  <c r="BH15" i="18"/>
  <c r="BH14" i="18"/>
  <c r="BH13" i="18"/>
  <c r="AU64" i="18" l="1"/>
  <c r="AV64" i="18"/>
  <c r="AV63" i="18"/>
  <c r="AU63" i="18"/>
  <c r="AW66" i="18" l="1"/>
  <c r="AT66" i="18"/>
  <c r="AV50" i="18"/>
  <c r="AV49" i="18"/>
  <c r="AS50" i="18"/>
  <c r="AS49" i="18"/>
  <c r="AT48" i="18"/>
  <c r="AU48" i="18"/>
  <c r="AV48" i="18"/>
  <c r="AT49" i="18"/>
  <c r="AU49" i="18"/>
  <c r="AT50" i="18"/>
  <c r="AU50" i="18"/>
  <c r="AU79" i="18"/>
  <c r="AU71" i="18"/>
  <c r="AS79" i="18"/>
  <c r="AT79" i="18"/>
  <c r="AS71" i="18"/>
  <c r="AT71" i="18"/>
  <c r="AT64" i="18"/>
  <c r="BH12" i="18" l="1"/>
  <c r="BH11" i="18"/>
  <c r="BH10" i="18"/>
  <c r="BH9" i="18"/>
  <c r="BH8" i="18"/>
  <c r="BH7" i="18"/>
  <c r="AQ71" i="18" l="1"/>
  <c r="AR71" i="18"/>
  <c r="AP71" i="18"/>
  <c r="AR79" i="18"/>
  <c r="AR50" i="18"/>
  <c r="AR49" i="18"/>
  <c r="BJ21" i="18"/>
  <c r="BH17" i="18"/>
  <c r="BH18" i="18"/>
  <c r="W13" i="20" l="1"/>
  <c r="W12" i="20"/>
  <c r="V12" i="20"/>
  <c r="W16" i="20"/>
  <c r="V16" i="20"/>
  <c r="W15" i="20"/>
  <c r="V15" i="20"/>
  <c r="W14" i="20"/>
  <c r="V14" i="20"/>
  <c r="W11" i="20"/>
  <c r="V11" i="20"/>
  <c r="S16" i="20"/>
  <c r="S15" i="20"/>
  <c r="T16" i="20"/>
  <c r="T15" i="20"/>
  <c r="W10" i="20"/>
  <c r="V10" i="20"/>
  <c r="W9" i="20"/>
  <c r="V9" i="20"/>
  <c r="AR48" i="18" l="1"/>
  <c r="AS48" i="18"/>
  <c r="AQ48" i="18"/>
  <c r="AQ49" i="18"/>
  <c r="AQ50" i="18"/>
  <c r="AQ56" i="18"/>
  <c r="AQ57" i="18"/>
  <c r="AP43" i="18"/>
  <c r="AP42" i="18"/>
  <c r="AQ79" i="18" l="1"/>
  <c r="AP79" i="18"/>
  <c r="AQ78" i="18"/>
  <c r="AR78" i="18"/>
  <c r="AS78" i="18"/>
  <c r="AT78" i="18"/>
  <c r="AU78" i="18"/>
  <c r="AV78" i="18"/>
  <c r="AW78" i="18"/>
  <c r="AX78" i="18"/>
  <c r="AY78" i="18"/>
  <c r="AZ78" i="18"/>
  <c r="BA78" i="18"/>
  <c r="BC78" i="18"/>
  <c r="BD78" i="18"/>
  <c r="AP78" i="18"/>
  <c r="AQ77" i="18"/>
  <c r="AR77" i="18"/>
  <c r="AS77" i="18"/>
  <c r="AT77" i="18"/>
  <c r="AU77" i="18"/>
  <c r="AV77" i="18"/>
  <c r="AW77" i="18"/>
  <c r="AX77" i="18"/>
  <c r="AY77" i="18"/>
  <c r="AZ77" i="18"/>
  <c r="BA77" i="18"/>
  <c r="BB77" i="18"/>
  <c r="BC77" i="18"/>
  <c r="BD77" i="18"/>
  <c r="AP77" i="18"/>
  <c r="AR69" i="18"/>
  <c r="AS70" i="18"/>
  <c r="AT70" i="18"/>
  <c r="AU70" i="18"/>
  <c r="AS69" i="18"/>
  <c r="AT69" i="18"/>
  <c r="AU69" i="18"/>
  <c r="AV69" i="18"/>
  <c r="AW69" i="18"/>
  <c r="AQ70" i="18"/>
  <c r="AR70" i="18"/>
  <c r="AV70" i="18"/>
  <c r="AW70" i="18"/>
  <c r="AX70" i="18"/>
  <c r="AY70" i="18"/>
  <c r="AZ70" i="18"/>
  <c r="BA70" i="18"/>
  <c r="BB70" i="18"/>
  <c r="BC70" i="18"/>
  <c r="BD70" i="18"/>
  <c r="AP70" i="18"/>
  <c r="AP56" i="18"/>
  <c r="AP57" i="18"/>
  <c r="AP49" i="18"/>
  <c r="AP50" i="18"/>
  <c r="AO42" i="18"/>
  <c r="AO43" i="18"/>
  <c r="AO35" i="18"/>
  <c r="AO36" i="18"/>
  <c r="AS80" i="18" l="1"/>
  <c r="AS81" i="18" s="1"/>
  <c r="AS73" i="18"/>
  <c r="AP73" i="18"/>
  <c r="AP80" i="18"/>
  <c r="AP81" i="18" s="1"/>
  <c r="M14" i="20"/>
  <c r="M16" i="20" l="1"/>
  <c r="N16" i="20" s="1"/>
  <c r="U16" i="20" s="1"/>
  <c r="M15" i="20"/>
  <c r="N15" i="20" s="1"/>
  <c r="U15" i="20" s="1"/>
  <c r="N14" i="20"/>
  <c r="U14" i="20" s="1"/>
  <c r="M10" i="20"/>
  <c r="N10" i="20" s="1"/>
  <c r="U10" i="20" s="1"/>
  <c r="M11" i="20"/>
  <c r="N11" i="20" s="1"/>
  <c r="U11" i="20" s="1"/>
  <c r="M12" i="20"/>
  <c r="N12" i="20" s="1"/>
  <c r="U12" i="20" s="1"/>
  <c r="M13" i="20"/>
  <c r="N13" i="20" s="1"/>
  <c r="U13" i="20" s="1"/>
  <c r="M9" i="20"/>
  <c r="N9" i="20" s="1"/>
  <c r="N17" i="20" l="1"/>
  <c r="U9" i="20"/>
  <c r="U17" i="20" s="1"/>
  <c r="BI21" i="18"/>
  <c r="AO49" i="18"/>
  <c r="AO50" i="18"/>
  <c r="BI17" i="18"/>
  <c r="I13" i="20" l="1"/>
  <c r="H13" i="20"/>
  <c r="I12" i="20"/>
  <c r="H12" i="20"/>
  <c r="I11" i="20"/>
  <c r="H11" i="20"/>
  <c r="I10" i="20"/>
  <c r="H10" i="20"/>
  <c r="I9" i="20"/>
  <c r="H9" i="20"/>
  <c r="AT63" i="18" l="1"/>
  <c r="AQ64" i="18"/>
  <c r="AS63" i="18"/>
  <c r="AR63" i="18"/>
  <c r="AQ63" i="18"/>
  <c r="AO64" i="18"/>
  <c r="AP64" i="18"/>
  <c r="AO63" i="18"/>
  <c r="AP63" i="18"/>
  <c r="AN63" i="18"/>
  <c r="AO57" i="18"/>
  <c r="AO56" i="18"/>
  <c r="AN49" i="18"/>
  <c r="AN50" i="18"/>
  <c r="AN42" i="18"/>
  <c r="AN43" i="18"/>
  <c r="AN35" i="18"/>
  <c r="AN36" i="18"/>
  <c r="BJ19" i="18"/>
  <c r="BI19" i="18" s="1"/>
  <c r="AQ66" i="18" l="1"/>
  <c r="AN66" i="18"/>
  <c r="BJ7" i="18" l="1"/>
  <c r="BJ9" i="18" l="1"/>
  <c r="BI13" i="18" l="1"/>
  <c r="BJ23" i="18"/>
  <c r="BI23" i="18" s="1"/>
  <c r="BJ15" i="18"/>
  <c r="BI15" i="18" s="1"/>
  <c r="BJ13" i="18"/>
  <c r="BJ11" i="18"/>
  <c r="BI11" i="18" s="1"/>
  <c r="BI9" i="18" l="1"/>
  <c r="BI7" i="18"/>
  <c r="AG55" i="18"/>
  <c r="AH55" i="18"/>
  <c r="AI55" i="18"/>
  <c r="AJ55" i="18"/>
  <c r="AK55" i="18"/>
  <c r="AL55" i="18"/>
  <c r="AM55" i="18"/>
  <c r="AN55" i="18"/>
  <c r="AN62" i="18" s="1"/>
  <c r="AO55" i="18"/>
  <c r="AO62" i="18" s="1"/>
  <c r="AP55" i="18"/>
  <c r="AP62" i="18" s="1"/>
  <c r="AP69" i="18" s="1"/>
  <c r="AQ55" i="18"/>
  <c r="AQ62" i="18" s="1"/>
  <c r="AQ69" i="18" s="1"/>
  <c r="AG56" i="18"/>
  <c r="AH56" i="18"/>
  <c r="AI56" i="18"/>
  <c r="AJ56" i="18"/>
  <c r="AK56" i="18"/>
  <c r="AL56" i="18"/>
  <c r="AM56" i="18"/>
  <c r="AN56" i="18"/>
  <c r="AG57" i="18"/>
  <c r="AH57" i="18"/>
  <c r="AI57" i="18"/>
  <c r="AJ57" i="18"/>
  <c r="AK57" i="18"/>
  <c r="AL57" i="18"/>
  <c r="AM57" i="18"/>
  <c r="AN57" i="18"/>
  <c r="AF57" i="18"/>
  <c r="AF56" i="18"/>
  <c r="AF55" i="18"/>
  <c r="AF49" i="18"/>
  <c r="AG49" i="18"/>
  <c r="AH49" i="18"/>
  <c r="AI49" i="18"/>
  <c r="AJ49" i="18"/>
  <c r="AK49" i="18"/>
  <c r="AL49" i="18"/>
  <c r="AM49" i="18"/>
  <c r="AF50" i="18"/>
  <c r="AG50" i="18"/>
  <c r="AH50" i="18"/>
  <c r="AI50" i="18"/>
  <c r="AJ50" i="18"/>
  <c r="AK50" i="18"/>
  <c r="AL50" i="18"/>
  <c r="AM50" i="18"/>
  <c r="AE50" i="18"/>
  <c r="AE49" i="18"/>
  <c r="AF48" i="18"/>
  <c r="AG48" i="18"/>
  <c r="AH48" i="18"/>
  <c r="AI48" i="18"/>
  <c r="AJ48" i="18"/>
  <c r="AK48" i="18"/>
  <c r="AL48" i="18"/>
  <c r="AM48" i="18"/>
  <c r="AN48" i="18"/>
  <c r="AO48" i="18"/>
  <c r="AP48" i="18"/>
  <c r="AE48" i="18"/>
  <c r="AF42" i="18"/>
  <c r="AG42" i="18"/>
  <c r="AH42" i="18"/>
  <c r="AI42" i="18"/>
  <c r="AJ42" i="18"/>
  <c r="AK42" i="18"/>
  <c r="AL42" i="18"/>
  <c r="AM42" i="18"/>
  <c r="AF43" i="18"/>
  <c r="AG43" i="18"/>
  <c r="AH43" i="18"/>
  <c r="AI43" i="18"/>
  <c r="AJ43" i="18"/>
  <c r="AK43" i="18"/>
  <c r="AL43" i="18"/>
  <c r="AM43" i="18"/>
  <c r="AE43" i="18"/>
  <c r="AE42" i="18"/>
  <c r="AF41" i="18"/>
  <c r="AG41" i="18"/>
  <c r="AH41" i="18"/>
  <c r="AI41" i="18"/>
  <c r="AJ41" i="18"/>
  <c r="AK41" i="18"/>
  <c r="AL41" i="18"/>
  <c r="AM41" i="18"/>
  <c r="AN41" i="18"/>
  <c r="AO41" i="18"/>
  <c r="AP41" i="18"/>
  <c r="AE41" i="18"/>
  <c r="AM35" i="18"/>
  <c r="AM36" i="18"/>
  <c r="AE35" i="18"/>
  <c r="AF35" i="18"/>
  <c r="AG35" i="18"/>
  <c r="AH35" i="18"/>
  <c r="AI35" i="18"/>
  <c r="AJ35" i="18"/>
  <c r="AK35" i="18"/>
  <c r="AL35" i="18"/>
  <c r="AE36" i="18"/>
  <c r="AF36" i="18"/>
  <c r="AG36" i="18"/>
  <c r="AH36" i="18"/>
  <c r="AI36" i="18"/>
  <c r="AJ36" i="18"/>
  <c r="AK36" i="18"/>
  <c r="AL36" i="18"/>
  <c r="AD36" i="18"/>
  <c r="AD35" i="18"/>
  <c r="AE34" i="18"/>
  <c r="AF34" i="18"/>
  <c r="AG34" i="18"/>
  <c r="AH34" i="18"/>
  <c r="AI34" i="18"/>
  <c r="AJ34" i="18"/>
  <c r="AK34" i="18"/>
  <c r="AL34" i="18"/>
  <c r="AM34" i="18"/>
  <c r="AN34" i="18"/>
  <c r="AO34" i="18"/>
  <c r="AD34" i="18"/>
  <c r="AM37" i="18" l="1"/>
  <c r="AM38" i="18" s="1"/>
  <c r="AN44" i="18"/>
  <c r="AN45" i="18" s="1"/>
  <c r="AE51" i="18"/>
  <c r="AE52" i="18" s="1"/>
  <c r="AQ51" i="18"/>
  <c r="AT52" i="18"/>
  <c r="AO58" i="18"/>
  <c r="AO59" i="18" s="1"/>
  <c r="AL58" i="18"/>
  <c r="AQ52" i="18"/>
  <c r="AN51" i="18"/>
  <c r="AN52" i="18" s="1"/>
  <c r="AH44" i="18"/>
  <c r="AH45" i="18" s="1"/>
  <c r="AF58" i="18"/>
  <c r="AF59" i="18" s="1"/>
  <c r="AE44" i="18"/>
  <c r="AE45" i="18" s="1"/>
  <c r="AH51" i="18"/>
  <c r="AH52" i="18" s="1"/>
  <c r="AK51" i="18"/>
  <c r="AK52" i="18" s="1"/>
  <c r="AL59" i="18"/>
  <c r="AI58" i="18"/>
  <c r="AI59" i="18" s="1"/>
  <c r="AK44" i="18"/>
  <c r="AK45" i="18" s="1"/>
  <c r="AG37" i="18"/>
  <c r="AG38" i="18" s="1"/>
  <c r="AD37" i="18"/>
  <c r="AD38" i="18" s="1"/>
  <c r="AJ37" i="18"/>
  <c r="AJ38" i="18" s="1"/>
  <c r="AE28" i="18" l="1"/>
  <c r="AF28" i="18"/>
  <c r="AG28" i="18"/>
  <c r="AH28" i="18"/>
  <c r="AI28" i="18"/>
  <c r="AJ28" i="18"/>
  <c r="AK28" i="18"/>
  <c r="AL28" i="18"/>
  <c r="AE29" i="18"/>
  <c r="AF29" i="18"/>
  <c r="AG29" i="18"/>
  <c r="AH29" i="18"/>
  <c r="AI29" i="18"/>
  <c r="AJ29" i="18"/>
  <c r="AK29" i="18"/>
  <c r="AL29" i="18"/>
  <c r="AD29" i="18"/>
  <c r="AD28" i="18"/>
  <c r="AG27" i="18"/>
  <c r="AH27" i="18"/>
  <c r="AI27" i="18"/>
  <c r="AJ27" i="18"/>
  <c r="AK27" i="18"/>
  <c r="AL27" i="18"/>
  <c r="AE27" i="18"/>
  <c r="AF27" i="18"/>
  <c r="AD27" i="18"/>
  <c r="AJ30" i="18" l="1"/>
  <c r="AJ31" i="18" s="1"/>
  <c r="AD30" i="18"/>
  <c r="AD31" i="18" s="1"/>
  <c r="AG30" i="18"/>
  <c r="AG31" i="18" s="1"/>
</calcChain>
</file>

<file path=xl/comments1.xml><?xml version="1.0" encoding="utf-8"?>
<comments xmlns="http://schemas.openxmlformats.org/spreadsheetml/2006/main">
  <authors>
    <author>cau</author>
  </authors>
  <commentList>
    <comment ref="F15" authorId="0" shapeId="0">
      <text>
        <r>
          <rPr>
            <b/>
            <sz val="9"/>
            <color indexed="81"/>
            <rFont val="Segoe UI"/>
            <family val="2"/>
          </rPr>
          <t>No relatório esta dezembro, mas deve ser outubro</t>
        </r>
      </text>
    </comment>
    <comment ref="F19" authorId="0" shapeId="0">
      <text>
        <r>
          <rPr>
            <b/>
            <sz val="9"/>
            <color indexed="81"/>
            <rFont val="Segoe UI"/>
            <family val="2"/>
          </rPr>
          <t>cau:</t>
        </r>
        <r>
          <rPr>
            <sz val="9"/>
            <color indexed="81"/>
            <rFont val="Segoe UI"/>
            <family val="2"/>
          </rPr>
          <t xml:space="preserve">
alterado conforme PT de 25-05-2017
</t>
        </r>
      </text>
    </comment>
  </commentList>
</comments>
</file>

<file path=xl/sharedStrings.xml><?xml version="1.0" encoding="utf-8"?>
<sst xmlns="http://schemas.openxmlformats.org/spreadsheetml/2006/main" count="308" uniqueCount="116">
  <si>
    <t>Projeto Executivo</t>
  </si>
  <si>
    <t>Licenciamento Ambiental</t>
  </si>
  <si>
    <t>Situação</t>
  </si>
  <si>
    <t>Proposta de Declaração de Utilidade Pública</t>
  </si>
  <si>
    <t>Cronograma Proposto ou Executado</t>
  </si>
  <si>
    <t>km Inicial</t>
  </si>
  <si>
    <t>km Final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</si>
  <si>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</si>
  <si>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</si>
  <si>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</si>
  <si>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</si>
  <si>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</si>
  <si>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</si>
  <si>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</si>
  <si>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</si>
  <si>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</si>
  <si>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</si>
  <si>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</si>
  <si>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</si>
  <si>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PREVISTO</t>
  </si>
  <si>
    <t>EXECUTADO</t>
  </si>
  <si>
    <t>2016 (% DE EXECUÇÃO)</t>
  </si>
  <si>
    <t>2017 (% DE EXECUÇÃO)</t>
  </si>
  <si>
    <t>Duração da obra (dias)</t>
  </si>
  <si>
    <t>Data de Início (dd/mm/aaaa)</t>
  </si>
  <si>
    <t>Data de Conclusão (dd/mm/aaaa)</t>
  </si>
  <si>
    <t>ANO 8 - 2015 (% DE EXECUÇÃO)</t>
  </si>
  <si>
    <t>ANO 9 - 2016 (% DE EXECUÇÃO)</t>
  </si>
  <si>
    <t>Trimestre 1</t>
  </si>
  <si>
    <t>TOTAL</t>
  </si>
  <si>
    <t>Executado</t>
  </si>
  <si>
    <t>Inexecução</t>
  </si>
  <si>
    <t>Trimestre 2</t>
  </si>
  <si>
    <t>Trimestre 3</t>
  </si>
  <si>
    <t>Trimestre 4</t>
  </si>
  <si>
    <t xml:space="preserve">% acumulado </t>
  </si>
  <si>
    <t>% Previsto e Executado no TAC</t>
  </si>
  <si>
    <t>ANO 10 - 2017 (% DE EXECUÇÃO)</t>
  </si>
  <si>
    <t>2018 (% DE EXECUÇÃO)</t>
  </si>
  <si>
    <t>ANO 11 - 2018 (% DE EXECUÇÃO)</t>
  </si>
  <si>
    <t>Obras Anexo III</t>
  </si>
  <si>
    <t>ACOMPANHAMENTO TRIMESTRAL</t>
  </si>
  <si>
    <t>ANEXO VI - Plano de Ação</t>
  </si>
  <si>
    <t>CONCESSIONÁRIA AUTOPISTA RÉGIS BITTENCOURT</t>
  </si>
  <si>
    <t>Implantação de Passarela km 324+500</t>
  </si>
  <si>
    <t>Implantação de Passarela km 366</t>
  </si>
  <si>
    <t>12+200</t>
  </si>
  <si>
    <t>Implantação de Passarela km 12+200</t>
  </si>
  <si>
    <t>Implantação de Passarela km 462</t>
  </si>
  <si>
    <t>Implantação de Passarela km 292+900</t>
  </si>
  <si>
    <t>Prolongamento de Passarela km 275+800</t>
  </si>
  <si>
    <t>Implantação de área de escape km 353</t>
  </si>
  <si>
    <t>Dipositivo de retorno km 352</t>
  </si>
  <si>
    <t>Dipositivo de retorno km 351+501</t>
  </si>
  <si>
    <t>324+500</t>
  </si>
  <si>
    <t>292+200</t>
  </si>
  <si>
    <t>275+800</t>
  </si>
  <si>
    <t>351+501</t>
  </si>
  <si>
    <t>of.868</t>
  </si>
  <si>
    <t>of.776/2016</t>
  </si>
  <si>
    <t>of.867/2016</t>
  </si>
  <si>
    <t>of.810/2016</t>
  </si>
  <si>
    <t>of.972</t>
  </si>
  <si>
    <t>of.971</t>
  </si>
  <si>
    <t>APROVAÇÃO</t>
  </si>
  <si>
    <t>aguarda definição da ANTT</t>
  </si>
  <si>
    <t>APROVADO</t>
  </si>
  <si>
    <t>NÃO SE APLICA</t>
  </si>
  <si>
    <t xml:space="preserve">Anexo III – Lista de Obras Aprovadas com valor final aprovado </t>
  </si>
  <si>
    <t>Prioridade</t>
  </si>
  <si>
    <t>Obras</t>
  </si>
  <si>
    <t>Valor Final – R$*</t>
  </si>
  <si>
    <t>Data de Término</t>
  </si>
  <si>
    <t xml:space="preserve">Implantação de Passarela km 12+200 do Acesso Norte </t>
  </si>
  <si>
    <t>Implantação de Passarela km 461+800*</t>
  </si>
  <si>
    <t xml:space="preserve">Implantação de Passarela km 292+900 </t>
  </si>
  <si>
    <t>Data de Início</t>
  </si>
  <si>
    <t>09/10/2016**</t>
  </si>
  <si>
    <t>** Cronograma da obra foi reprogramado para iniciar em junho de 2017</t>
  </si>
  <si>
    <t>of.660 07/08/2017</t>
  </si>
  <si>
    <t>of.661 07/08/2017</t>
  </si>
  <si>
    <t>nÃO SE APLICA</t>
  </si>
  <si>
    <t>810/2016</t>
  </si>
  <si>
    <t>776/2016</t>
  </si>
  <si>
    <t>867/2016</t>
  </si>
  <si>
    <t>868/2016</t>
  </si>
  <si>
    <t>972/2016</t>
  </si>
  <si>
    <t>971/2016</t>
  </si>
  <si>
    <t>562/2017</t>
  </si>
  <si>
    <t>563/2017</t>
  </si>
  <si>
    <t xml:space="preserve">R$ </t>
  </si>
  <si>
    <t>R$ - PI</t>
  </si>
  <si>
    <t>R$ - out/2014</t>
  </si>
  <si>
    <t>pequena dif</t>
  </si>
  <si>
    <t>ok</t>
  </si>
  <si>
    <t xml:space="preserve">TOTAL </t>
  </si>
  <si>
    <t xml:space="preserve">Nº  do ofício </t>
  </si>
  <si>
    <t>Mês de referência do orçamento</t>
  </si>
  <si>
    <t>Dispositivo de retorno km 351+501</t>
  </si>
  <si>
    <t>Dispositivo de retorno km 352</t>
  </si>
  <si>
    <t>* data base de janeiro de 2016, conforme Memorando nº 284/2017/GEPRO, de 22/08/2017</t>
  </si>
  <si>
    <t>Trimestre 5</t>
  </si>
  <si>
    <t>Data de Término*</t>
  </si>
  <si>
    <t>Valor Final (out/2014)</t>
  </si>
  <si>
    <t>Trimestre 6</t>
  </si>
  <si>
    <t>% total executado (jan/2018)</t>
  </si>
  <si>
    <t>OBRA 1 - passarela km 12+200</t>
  </si>
  <si>
    <t>OBRA 2 - passarela km 324+500</t>
  </si>
  <si>
    <t>OBRA 3 - passarela km 462</t>
  </si>
  <si>
    <t>OBRA 4 -  passarela km 292+900</t>
  </si>
  <si>
    <t>OBRA 5 -  passarela km 366</t>
  </si>
  <si>
    <t>OBRA 7 - área de escape km 353</t>
  </si>
  <si>
    <t>OBRA 8 - retorno km 352</t>
  </si>
  <si>
    <t>OBRA 9 - retorno km 351+501</t>
  </si>
  <si>
    <t>OUTURBO</t>
  </si>
  <si>
    <t>Atualizado até 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</si>
</sst>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\ * #,##0.00_);_([$€]\ * \(#,##0.00\);_([$€]\ * &quot;-&quot;??_);_(@_)"/>
    <numFmt numFmtId="166" formatCode="_(&quot;R$&quot;\ * #,##0.00_);_(&quot;R$&quot;\ * \(#,##0.00\);_(&quot;R$&quot;\ * &quot;-&quot;??_);_(@_)"/>
    <numFmt numFmtId="167" formatCode="[$-416]mmm\-yy;@"/>
  </numFmts>
  <fonts count="6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22"/>
      <color rgb="FF000000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9"/>
      <color indexed="81"/>
      <name val="Segoe UI"/>
      <family val="2"/>
    </font>
    <font>
      <sz val="20"/>
      <color rgb="FFFF0000"/>
      <name val="Arial"/>
      <family val="2"/>
    </font>
    <font>
      <sz val="10"/>
      <color theme="3"/>
      <name val="Arial"/>
      <family val="2"/>
    </font>
    <font>
      <sz val="16"/>
      <color theme="3"/>
      <name val="Arial"/>
      <family val="2"/>
    </font>
    <font>
      <sz val="20"/>
      <color theme="3"/>
      <name val="Arial"/>
      <family val="2"/>
    </font>
    <font>
      <sz val="12"/>
      <color theme="3"/>
      <name val="Arial"/>
      <family val="2"/>
    </font>
    <font>
      <sz val="20"/>
      <name val="Arial"/>
      <family val="2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20"/>
      <color theme="1"/>
      <name val="Arial"/>
      <family val="2"/>
    </font>
    <font>
      <b/>
      <u/>
      <sz val="10"/>
      <color rgb="FF000000"/>
      <name val="Ecofont Vera Sans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 Narrow"/>
      <family val="2"/>
    </font>
    <font>
      <sz val="1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165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3" fillId="22" borderId="4" applyNumberFormat="0" applyFont="0" applyFill="0" applyBorder="0" applyAlignment="0">
      <alignment horizontal="left"/>
    </xf>
    <xf numFmtId="166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5" applyNumberFormat="0" applyFont="0" applyAlignment="0" applyProtection="0"/>
    <xf numFmtId="37" fontId="13" fillId="0" borderId="6" applyNumberFormat="0" applyFont="0" applyFill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7" applyNumberFormat="0" applyAlignment="0" applyProtection="0"/>
    <xf numFmtId="38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37" fontId="1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/>
    <xf numFmtId="37" fontId="25" fillId="0" borderId="0"/>
    <xf numFmtId="0" fontId="1" fillId="0" borderId="0"/>
    <xf numFmtId="0" fontId="2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31"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5" borderId="0" xfId="0" applyFont="1" applyFill="1" applyAlignment="1">
      <alignment vertical="center"/>
    </xf>
    <xf numFmtId="3" fontId="32" fillId="25" borderId="0" xfId="0" applyNumberFormat="1" applyFont="1" applyFill="1" applyBorder="1" applyAlignment="1">
      <alignment horizontal="center" vertical="center" wrapText="1"/>
    </xf>
    <xf numFmtId="10" fontId="33" fillId="25" borderId="0" xfId="128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/>
    </xf>
    <xf numFmtId="10" fontId="26" fillId="25" borderId="0" xfId="0" applyNumberFormat="1" applyFont="1" applyFill="1" applyBorder="1" applyAlignment="1">
      <alignment horizontal="left" vertical="center"/>
    </xf>
    <xf numFmtId="0" fontId="34" fillId="25" borderId="12" xfId="0" applyFont="1" applyFill="1" applyBorder="1" applyAlignment="1">
      <alignment horizontal="center" vertical="center"/>
    </xf>
    <xf numFmtId="10" fontId="34" fillId="25" borderId="12" xfId="0" applyNumberFormat="1" applyFont="1" applyFill="1" applyBorder="1" applyAlignment="1">
      <alignment horizontal="center" vertical="center"/>
    </xf>
    <xf numFmtId="3" fontId="32" fillId="25" borderId="12" xfId="0" applyNumberFormat="1" applyFont="1" applyFill="1" applyBorder="1" applyAlignment="1">
      <alignment horizontal="center" vertical="center" wrapText="1"/>
    </xf>
    <xf numFmtId="10" fontId="26" fillId="25" borderId="12" xfId="0" applyNumberFormat="1" applyFont="1" applyFill="1" applyBorder="1" applyAlignment="1">
      <alignment horizontal="center" vertical="center"/>
    </xf>
    <xf numFmtId="1" fontId="28" fillId="29" borderId="29" xfId="0" applyNumberFormat="1" applyFont="1" applyFill="1" applyBorder="1" applyAlignment="1">
      <alignment horizontal="center" vertical="center" wrapText="1"/>
    </xf>
    <xf numFmtId="10" fontId="35" fillId="25" borderId="33" xfId="128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" fontId="28" fillId="29" borderId="21" xfId="0" applyNumberFormat="1" applyFont="1" applyFill="1" applyBorder="1" applyAlignment="1">
      <alignment horizontal="center" vertical="center" wrapText="1"/>
    </xf>
    <xf numFmtId="1" fontId="28" fillId="29" borderId="17" xfId="0" applyNumberFormat="1" applyFont="1" applyFill="1" applyBorder="1" applyAlignment="1">
      <alignment horizontal="center" vertical="center" wrapText="1"/>
    </xf>
    <xf numFmtId="1" fontId="28" fillId="29" borderId="44" xfId="0" applyNumberFormat="1" applyFont="1" applyFill="1" applyBorder="1" applyAlignment="1">
      <alignment horizontal="center" vertical="center" wrapText="1"/>
    </xf>
    <xf numFmtId="1" fontId="28" fillId="29" borderId="22" xfId="0" applyNumberFormat="1" applyFont="1" applyFill="1" applyBorder="1" applyAlignment="1">
      <alignment horizontal="center" vertical="center" wrapText="1"/>
    </xf>
    <xf numFmtId="1" fontId="28" fillId="29" borderId="25" xfId="0" applyNumberFormat="1" applyFont="1" applyFill="1" applyBorder="1" applyAlignment="1">
      <alignment horizontal="center" vertical="center" wrapText="1"/>
    </xf>
    <xf numFmtId="1" fontId="28" fillId="29" borderId="18" xfId="0" applyNumberFormat="1" applyFont="1" applyFill="1" applyBorder="1" applyAlignment="1">
      <alignment horizontal="center" vertical="center" wrapText="1"/>
    </xf>
    <xf numFmtId="1" fontId="28" fillId="29" borderId="47" xfId="0" applyNumberFormat="1" applyFont="1" applyFill="1" applyBorder="1" applyAlignment="1">
      <alignment horizontal="center" vertical="center" wrapText="1"/>
    </xf>
    <xf numFmtId="1" fontId="28" fillId="29" borderId="14" xfId="0" applyNumberFormat="1" applyFont="1" applyFill="1" applyBorder="1" applyAlignment="1">
      <alignment horizontal="center" vertical="center" wrapText="1"/>
    </xf>
    <xf numFmtId="1" fontId="28" fillId="29" borderId="15" xfId="0" applyNumberFormat="1" applyFont="1" applyFill="1" applyBorder="1" applyAlignment="1">
      <alignment horizontal="center" vertical="center" wrapText="1"/>
    </xf>
    <xf numFmtId="1" fontId="28" fillId="29" borderId="16" xfId="0" applyNumberFormat="1" applyFont="1" applyFill="1" applyBorder="1" applyAlignment="1">
      <alignment horizontal="center" vertical="center" wrapText="1"/>
    </xf>
    <xf numFmtId="1" fontId="28" fillId="29" borderId="26" xfId="0" applyNumberFormat="1" applyFont="1" applyFill="1" applyBorder="1" applyAlignment="1">
      <alignment horizontal="center" vertical="center" wrapText="1"/>
    </xf>
    <xf numFmtId="1" fontId="28" fillId="29" borderId="19" xfId="0" applyNumberFormat="1" applyFont="1" applyFill="1" applyBorder="1" applyAlignment="1">
      <alignment horizontal="center" vertical="center" wrapText="1"/>
    </xf>
    <xf numFmtId="3" fontId="32" fillId="25" borderId="14" xfId="0" applyNumberFormat="1" applyFont="1" applyFill="1" applyBorder="1" applyAlignment="1">
      <alignment horizontal="center" vertical="center" wrapText="1"/>
    </xf>
    <xf numFmtId="3" fontId="32" fillId="25" borderId="20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0" fontId="42" fillId="0" borderId="14" xfId="128" applyNumberFormat="1" applyFont="1" applyFill="1" applyBorder="1" applyAlignment="1">
      <alignment horizontal="center" vertical="center"/>
    </xf>
    <xf numFmtId="10" fontId="42" fillId="0" borderId="15" xfId="128" applyNumberFormat="1" applyFont="1" applyFill="1" applyBorder="1" applyAlignment="1">
      <alignment horizontal="center" vertical="center"/>
    </xf>
    <xf numFmtId="10" fontId="42" fillId="25" borderId="15" xfId="128" applyNumberFormat="1" applyFont="1" applyFill="1" applyBorder="1" applyAlignment="1">
      <alignment horizontal="center" vertical="center"/>
    </xf>
    <xf numFmtId="10" fontId="42" fillId="25" borderId="12" xfId="128" applyNumberFormat="1" applyFont="1" applyFill="1" applyBorder="1" applyAlignment="1">
      <alignment horizontal="center" vertical="center"/>
    </xf>
    <xf numFmtId="10" fontId="42" fillId="0" borderId="20" xfId="128" applyNumberFormat="1" applyFont="1" applyFill="1" applyBorder="1" applyAlignment="1">
      <alignment horizontal="center" vertical="center"/>
    </xf>
    <xf numFmtId="10" fontId="42" fillId="0" borderId="21" xfId="128" applyNumberFormat="1" applyFont="1" applyFill="1" applyBorder="1" applyAlignment="1">
      <alignment horizontal="center" vertical="center"/>
    </xf>
    <xf numFmtId="10" fontId="42" fillId="25" borderId="21" xfId="128" applyNumberFormat="1" applyFont="1" applyFill="1" applyBorder="1" applyAlignment="1">
      <alignment horizontal="center" vertical="center"/>
    </xf>
    <xf numFmtId="10" fontId="42" fillId="0" borderId="16" xfId="128" applyNumberFormat="1" applyFont="1" applyFill="1" applyBorder="1" applyAlignment="1">
      <alignment horizontal="center" vertical="center"/>
    </xf>
    <xf numFmtId="10" fontId="38" fillId="0" borderId="15" xfId="128" applyNumberFormat="1" applyFont="1" applyFill="1" applyBorder="1"/>
    <xf numFmtId="10" fontId="42" fillId="0" borderId="15" xfId="128" applyNumberFormat="1" applyFont="1" applyFill="1" applyBorder="1" applyAlignment="1">
      <alignment vertical="center"/>
    </xf>
    <xf numFmtId="10" fontId="42" fillId="25" borderId="15" xfId="128" applyNumberFormat="1" applyFont="1" applyFill="1" applyBorder="1" applyAlignment="1">
      <alignment vertical="center"/>
    </xf>
    <xf numFmtId="10" fontId="42" fillId="25" borderId="12" xfId="128" applyNumberFormat="1" applyFont="1" applyFill="1" applyBorder="1" applyAlignment="1">
      <alignment vertical="center"/>
    </xf>
    <xf numFmtId="10" fontId="42" fillId="0" borderId="22" xfId="128" applyNumberFormat="1" applyFont="1" applyFill="1" applyBorder="1" applyAlignment="1">
      <alignment horizontal="center" vertical="center"/>
    </xf>
    <xf numFmtId="10" fontId="42" fillId="0" borderId="21" xfId="128" applyNumberFormat="1" applyFont="1" applyFill="1" applyBorder="1" applyAlignment="1">
      <alignment vertical="center"/>
    </xf>
    <xf numFmtId="10" fontId="42" fillId="25" borderId="21" xfId="128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14" fontId="23" fillId="0" borderId="35" xfId="0" applyNumberFormat="1" applyFont="1" applyFill="1" applyBorder="1" applyAlignment="1">
      <alignment horizontal="center" vertical="center"/>
    </xf>
    <xf numFmtId="14" fontId="46" fillId="0" borderId="35" xfId="0" applyNumberFormat="1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10" fontId="48" fillId="0" borderId="20" xfId="128" applyNumberFormat="1" applyFont="1" applyFill="1" applyBorder="1" applyAlignment="1">
      <alignment horizontal="center" vertical="center"/>
    </xf>
    <xf numFmtId="10" fontId="48" fillId="0" borderId="21" xfId="128" applyNumberFormat="1" applyFont="1" applyFill="1" applyBorder="1" applyAlignment="1">
      <alignment horizontal="center" vertical="center"/>
    </xf>
    <xf numFmtId="10" fontId="48" fillId="0" borderId="22" xfId="128" applyNumberFormat="1" applyFont="1" applyFill="1" applyBorder="1" applyAlignment="1">
      <alignment horizontal="center" vertical="center"/>
    </xf>
    <xf numFmtId="10" fontId="48" fillId="0" borderId="21" xfId="128" applyNumberFormat="1" applyFont="1" applyFill="1" applyBorder="1" applyAlignment="1">
      <alignment vertical="center"/>
    </xf>
    <xf numFmtId="10" fontId="48" fillId="25" borderId="21" xfId="128" applyNumberFormat="1" applyFont="1" applyFill="1" applyBorder="1" applyAlignment="1">
      <alignment vertical="center"/>
    </xf>
    <xf numFmtId="10" fontId="48" fillId="25" borderId="21" xfId="128" applyNumberFormat="1" applyFont="1" applyFill="1" applyBorder="1" applyAlignment="1">
      <alignment horizontal="center" vertical="center"/>
    </xf>
    <xf numFmtId="10" fontId="48" fillId="25" borderId="20" xfId="128" applyNumberFormat="1" applyFont="1" applyFill="1" applyBorder="1" applyAlignment="1">
      <alignment horizontal="center" vertical="center"/>
    </xf>
    <xf numFmtId="10" fontId="48" fillId="25" borderId="25" xfId="128" applyNumberFormat="1" applyFont="1" applyFill="1" applyBorder="1" applyAlignment="1">
      <alignment horizontal="center" vertical="center"/>
    </xf>
    <xf numFmtId="3" fontId="49" fillId="25" borderId="20" xfId="0" applyNumberFormat="1" applyFont="1" applyFill="1" applyBorder="1" applyAlignment="1">
      <alignment horizontal="center" vertical="center" wrapText="1"/>
    </xf>
    <xf numFmtId="10" fontId="43" fillId="25" borderId="12" xfId="128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" fontId="28" fillId="29" borderId="19" xfId="0" applyNumberFormat="1" applyFont="1" applyFill="1" applyBorder="1" applyAlignment="1">
      <alignment horizontal="center" vertical="center" wrapText="1"/>
    </xf>
    <xf numFmtId="10" fontId="50" fillId="0" borderId="15" xfId="128" applyNumberFormat="1" applyFont="1" applyFill="1" applyBorder="1" applyAlignment="1">
      <alignment vertical="center"/>
    </xf>
    <xf numFmtId="10" fontId="50" fillId="25" borderId="15" xfId="128" applyNumberFormat="1" applyFont="1" applyFill="1" applyBorder="1" applyAlignment="1">
      <alignment vertical="center"/>
    </xf>
    <xf numFmtId="1" fontId="28" fillId="29" borderId="18" xfId="0" applyNumberFormat="1" applyFont="1" applyFill="1" applyBorder="1" applyAlignment="1">
      <alignment vertical="center" wrapText="1"/>
    </xf>
    <xf numFmtId="10" fontId="42" fillId="25" borderId="14" xfId="128" applyNumberFormat="1" applyFont="1" applyFill="1" applyBorder="1" applyAlignment="1">
      <alignment horizontal="center" vertical="center"/>
    </xf>
    <xf numFmtId="10" fontId="42" fillId="0" borderId="12" xfId="128" applyNumberFormat="1" applyFont="1" applyFill="1" applyBorder="1" applyAlignment="1">
      <alignment horizontal="center" vertical="center"/>
    </xf>
    <xf numFmtId="10" fontId="42" fillId="0" borderId="45" xfId="128" applyNumberFormat="1" applyFont="1" applyFill="1" applyBorder="1" applyAlignment="1">
      <alignment horizontal="center" vertical="center"/>
    </xf>
    <xf numFmtId="10" fontId="48" fillId="25" borderId="22" xfId="128" applyNumberFormat="1" applyFont="1" applyFill="1" applyBorder="1" applyAlignment="1">
      <alignment horizontal="center" vertical="center"/>
    </xf>
    <xf numFmtId="10" fontId="42" fillId="25" borderId="23" xfId="128" applyNumberFormat="1" applyFont="1" applyFill="1" applyBorder="1" applyAlignment="1">
      <alignment horizontal="center" vertical="center"/>
    </xf>
    <xf numFmtId="10" fontId="50" fillId="25" borderId="23" xfId="128" applyNumberFormat="1" applyFont="1" applyFill="1" applyBorder="1" applyAlignment="1">
      <alignment horizontal="center" vertical="center"/>
    </xf>
    <xf numFmtId="10" fontId="50" fillId="25" borderId="14" xfId="128" applyNumberFormat="1" applyFont="1" applyFill="1" applyBorder="1" applyAlignment="1">
      <alignment horizontal="center" vertical="center"/>
    </xf>
    <xf numFmtId="10" fontId="50" fillId="25" borderId="15" xfId="128" applyNumberFormat="1" applyFont="1" applyFill="1" applyBorder="1" applyAlignment="1">
      <alignment horizontal="center" vertical="center"/>
    </xf>
    <xf numFmtId="10" fontId="45" fillId="25" borderId="15" xfId="128" applyNumberFormat="1" applyFont="1" applyFill="1" applyBorder="1" applyAlignment="1">
      <alignment horizontal="center" vertical="center"/>
    </xf>
    <xf numFmtId="10" fontId="42" fillId="25" borderId="16" xfId="128" applyNumberFormat="1" applyFont="1" applyFill="1" applyBorder="1" applyAlignment="1">
      <alignment horizontal="center" vertical="center"/>
    </xf>
    <xf numFmtId="10" fontId="42" fillId="25" borderId="22" xfId="128" applyNumberFormat="1" applyFont="1" applyFill="1" applyBorder="1" applyAlignment="1">
      <alignment horizontal="center" vertical="center"/>
    </xf>
    <xf numFmtId="10" fontId="42" fillId="25" borderId="20" xfId="128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vertical="center"/>
    </xf>
    <xf numFmtId="10" fontId="31" fillId="28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10" fontId="42" fillId="0" borderId="53" xfId="128" applyNumberFormat="1" applyFont="1" applyFill="1" applyBorder="1" applyAlignment="1">
      <alignment vertical="center"/>
    </xf>
    <xf numFmtId="10" fontId="34" fillId="0" borderId="0" xfId="0" applyNumberFormat="1" applyFont="1" applyFill="1" applyBorder="1" applyAlignment="1">
      <alignment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>
      <alignment horizontal="center" vertical="center"/>
    </xf>
    <xf numFmtId="10" fontId="34" fillId="0" borderId="12" xfId="0" applyNumberFormat="1" applyFont="1" applyFill="1" applyBorder="1" applyAlignment="1">
      <alignment horizontal="center" vertical="center"/>
    </xf>
    <xf numFmtId="10" fontId="26" fillId="0" borderId="12" xfId="0" applyNumberFormat="1" applyFont="1" applyFill="1" applyBorder="1" applyAlignment="1">
      <alignment horizontal="center" vertical="center"/>
    </xf>
    <xf numFmtId="10" fontId="22" fillId="0" borderId="12" xfId="0" applyNumberFormat="1" applyFont="1" applyFill="1" applyBorder="1" applyAlignment="1">
      <alignment vertical="center"/>
    </xf>
    <xf numFmtId="10" fontId="53" fillId="0" borderId="15" xfId="128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4" fontId="56" fillId="0" borderId="12" xfId="0" applyNumberFormat="1" applyFont="1" applyBorder="1" applyAlignment="1">
      <alignment horizontal="center" vertical="center" wrapText="1"/>
    </xf>
    <xf numFmtId="14" fontId="56" fillId="0" borderId="12" xfId="0" applyNumberFormat="1" applyFont="1" applyBorder="1" applyAlignment="1">
      <alignment horizontal="center" vertical="center" wrapText="1"/>
    </xf>
    <xf numFmtId="0" fontId="55" fillId="30" borderId="12" xfId="0" applyFont="1" applyFill="1" applyBorder="1" applyAlignment="1">
      <alignment horizontal="center" vertical="center" wrapText="1"/>
    </xf>
    <xf numFmtId="0" fontId="55" fillId="3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43" fontId="0" fillId="0" borderId="0" xfId="164" applyFont="1"/>
    <xf numFmtId="43" fontId="0" fillId="0" borderId="0" xfId="0" applyNumberFormat="1"/>
    <xf numFmtId="43" fontId="55" fillId="30" borderId="12" xfId="164" applyFont="1" applyFill="1" applyBorder="1" applyAlignment="1">
      <alignment horizontal="center" vertical="center" wrapText="1"/>
    </xf>
    <xf numFmtId="43" fontId="0" fillId="0" borderId="12" xfId="164" applyFont="1" applyBorder="1"/>
    <xf numFmtId="17" fontId="55" fillId="30" borderId="12" xfId="164" applyNumberFormat="1" applyFont="1" applyFill="1" applyBorder="1" applyAlignment="1">
      <alignment horizontal="center" vertical="center" wrapText="1"/>
    </xf>
    <xf numFmtId="17" fontId="0" fillId="31" borderId="12" xfId="0" applyNumberFormat="1" applyFill="1" applyBorder="1"/>
    <xf numFmtId="0" fontId="0" fillId="31" borderId="12" xfId="0" applyFill="1" applyBorder="1"/>
    <xf numFmtId="43" fontId="0" fillId="0" borderId="12" xfId="0" applyNumberFormat="1" applyBorder="1"/>
    <xf numFmtId="43" fontId="0" fillId="0" borderId="12" xfId="164" applyFont="1" applyFill="1" applyBorder="1"/>
    <xf numFmtId="17" fontId="0" fillId="0" borderId="12" xfId="0" applyNumberFormat="1" applyBorder="1"/>
    <xf numFmtId="4" fontId="58" fillId="0" borderId="12" xfId="0" applyNumberFormat="1" applyFont="1" applyBorder="1" applyAlignment="1">
      <alignment horizontal="center" vertical="center" wrapText="1"/>
    </xf>
    <xf numFmtId="17" fontId="59" fillId="0" borderId="12" xfId="0" applyNumberFormat="1" applyFont="1" applyBorder="1"/>
    <xf numFmtId="43" fontId="60" fillId="0" borderId="12" xfId="164" applyFont="1" applyBorder="1"/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/>
    </xf>
    <xf numFmtId="17" fontId="60" fillId="0" borderId="12" xfId="0" applyNumberFormat="1" applyFont="1" applyBorder="1"/>
    <xf numFmtId="17" fontId="0" fillId="0" borderId="12" xfId="0" applyNumberFormat="1" applyFont="1" applyBorder="1"/>
    <xf numFmtId="43" fontId="31" fillId="0" borderId="12" xfId="0" applyNumberFormat="1" applyFont="1" applyBorder="1" applyAlignment="1">
      <alignment horizontal="center" vertical="center"/>
    </xf>
    <xf numFmtId="0" fontId="22" fillId="25" borderId="54" xfId="0" applyFont="1" applyFill="1" applyBorder="1" applyAlignment="1">
      <alignment vertical="center"/>
    </xf>
    <xf numFmtId="10" fontId="46" fillId="0" borderId="0" xfId="0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0" fontId="61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61" fillId="30" borderId="12" xfId="0" applyFon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wrapText="1"/>
    </xf>
    <xf numFmtId="0" fontId="0" fillId="0" borderId="55" xfId="0" applyBorder="1"/>
    <xf numFmtId="0" fontId="0" fillId="0" borderId="45" xfId="0" applyBorder="1"/>
    <xf numFmtId="43" fontId="0" fillId="0" borderId="55" xfId="164" applyFont="1" applyBorder="1"/>
    <xf numFmtId="0" fontId="22" fillId="0" borderId="0" xfId="0" applyFont="1" applyFill="1" applyBorder="1" applyAlignment="1">
      <alignment horizontal="center" vertical="center"/>
    </xf>
    <xf numFmtId="10" fontId="34" fillId="25" borderId="45" xfId="0" applyNumberFormat="1" applyFont="1" applyFill="1" applyBorder="1" applyAlignment="1">
      <alignment horizontal="center" vertical="center"/>
    </xf>
    <xf numFmtId="10" fontId="26" fillId="25" borderId="45" xfId="0" applyNumberFormat="1" applyFont="1" applyFill="1" applyBorder="1" applyAlignment="1">
      <alignment horizontal="center" vertical="center"/>
    </xf>
    <xf numFmtId="10" fontId="34" fillId="25" borderId="56" xfId="0" applyNumberFormat="1" applyFont="1" applyFill="1" applyBorder="1" applyAlignment="1">
      <alignment horizontal="center" vertical="center"/>
    </xf>
    <xf numFmtId="10" fontId="34" fillId="25" borderId="13" xfId="0" applyNumberFormat="1" applyFont="1" applyFill="1" applyBorder="1" applyAlignment="1">
      <alignment horizontal="center" vertical="center"/>
    </xf>
    <xf numFmtId="10" fontId="26" fillId="25" borderId="56" xfId="0" applyNumberFormat="1" applyFont="1" applyFill="1" applyBorder="1" applyAlignment="1">
      <alignment horizontal="center" vertical="center"/>
    </xf>
    <xf numFmtId="10" fontId="26" fillId="25" borderId="13" xfId="0" applyNumberFormat="1" applyFont="1" applyFill="1" applyBorder="1" applyAlignment="1">
      <alignment horizontal="center" vertical="center"/>
    </xf>
    <xf numFmtId="10" fontId="34" fillId="25" borderId="54" xfId="0" applyNumberFormat="1" applyFont="1" applyFill="1" applyBorder="1" applyAlignment="1">
      <alignment horizontal="center" vertical="center"/>
    </xf>
    <xf numFmtId="10" fontId="26" fillId="25" borderId="54" xfId="0" applyNumberFormat="1" applyFont="1" applyFill="1" applyBorder="1" applyAlignment="1">
      <alignment horizontal="center" vertical="center"/>
    </xf>
    <xf numFmtId="10" fontId="34" fillId="0" borderId="54" xfId="0" applyNumberFormat="1" applyFont="1" applyFill="1" applyBorder="1" applyAlignment="1">
      <alignment horizontal="center" vertical="center"/>
    </xf>
    <xf numFmtId="10" fontId="26" fillId="0" borderId="54" xfId="0" applyNumberFormat="1" applyFont="1" applyFill="1" applyBorder="1" applyAlignment="1">
      <alignment horizontal="center" vertical="center"/>
    </xf>
    <xf numFmtId="10" fontId="22" fillId="0" borderId="54" xfId="0" applyNumberFormat="1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10" fontId="50" fillId="0" borderId="15" xfId="128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vertical="center"/>
    </xf>
    <xf numFmtId="10" fontId="26" fillId="25" borderId="57" xfId="0" applyNumberFormat="1" applyFont="1" applyFill="1" applyBorder="1" applyAlignment="1">
      <alignment horizontal="center" vertical="center"/>
    </xf>
    <xf numFmtId="10" fontId="26" fillId="25" borderId="58" xfId="0" applyNumberFormat="1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 vertical="center"/>
    </xf>
    <xf numFmtId="10" fontId="51" fillId="28" borderId="12" xfId="0" applyNumberFormat="1" applyFont="1" applyFill="1" applyBorder="1" applyAlignment="1">
      <alignment horizontal="center" vertical="center"/>
    </xf>
    <xf numFmtId="0" fontId="51" fillId="28" borderId="12" xfId="0" applyFont="1" applyFill="1" applyBorder="1" applyAlignment="1">
      <alignment horizontal="center" vertical="center"/>
    </xf>
    <xf numFmtId="10" fontId="34" fillId="27" borderId="50" xfId="0" applyNumberFormat="1" applyFont="1" applyFill="1" applyBorder="1" applyAlignment="1">
      <alignment horizontal="center" vertical="center"/>
    </xf>
    <xf numFmtId="10" fontId="34" fillId="27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34" fillId="27" borderId="52" xfId="0" applyNumberFormat="1" applyFont="1" applyFill="1" applyBorder="1" applyAlignment="1">
      <alignment horizontal="center" vertical="center"/>
    </xf>
    <xf numFmtId="10" fontId="34" fillId="27" borderId="40" xfId="0" applyNumberFormat="1" applyFont="1" applyFill="1" applyBorder="1" applyAlignment="1">
      <alignment horizontal="center" vertical="center"/>
    </xf>
    <xf numFmtId="10" fontId="34" fillId="27" borderId="48" xfId="0" applyNumberFormat="1" applyFont="1" applyFill="1" applyBorder="1" applyAlignment="1">
      <alignment horizontal="center" vertical="center"/>
    </xf>
    <xf numFmtId="10" fontId="34" fillId="27" borderId="36" xfId="0" applyNumberFormat="1" applyFont="1" applyFill="1" applyBorder="1" applyAlignment="1">
      <alignment horizontal="center" vertical="center"/>
    </xf>
    <xf numFmtId="10" fontId="34" fillId="27" borderId="14" xfId="0" applyNumberFormat="1" applyFont="1" applyFill="1" applyBorder="1" applyAlignment="1">
      <alignment horizontal="center" vertical="center"/>
    </xf>
    <xf numFmtId="10" fontId="34" fillId="27" borderId="15" xfId="0" applyNumberFormat="1" applyFont="1" applyFill="1" applyBorder="1" applyAlignment="1">
      <alignment horizontal="center" vertical="center"/>
    </xf>
    <xf numFmtId="10" fontId="34" fillId="27" borderId="16" xfId="0" applyNumberFormat="1" applyFont="1" applyFill="1" applyBorder="1" applyAlignment="1">
      <alignment horizontal="center" vertical="center"/>
    </xf>
    <xf numFmtId="10" fontId="51" fillId="28" borderId="56" xfId="0" applyNumberFormat="1" applyFont="1" applyFill="1" applyBorder="1" applyAlignment="1">
      <alignment horizontal="center" vertical="center"/>
    </xf>
    <xf numFmtId="0" fontId="51" fillId="28" borderId="13" xfId="0" applyFont="1" applyFill="1" applyBorder="1" applyAlignment="1">
      <alignment horizontal="center" vertical="center"/>
    </xf>
    <xf numFmtId="10" fontId="51" fillId="28" borderId="20" xfId="0" applyNumberFormat="1" applyFont="1" applyFill="1" applyBorder="1" applyAlignment="1">
      <alignment horizontal="center" vertical="center"/>
    </xf>
    <xf numFmtId="0" fontId="51" fillId="28" borderId="21" xfId="0" applyFont="1" applyFill="1" applyBorder="1" applyAlignment="1">
      <alignment horizontal="center" vertical="center"/>
    </xf>
    <xf numFmtId="0" fontId="51" fillId="28" borderId="22" xfId="0" applyFont="1" applyFill="1" applyBorder="1" applyAlignment="1">
      <alignment horizontal="center" vertical="center"/>
    </xf>
    <xf numFmtId="0" fontId="51" fillId="28" borderId="54" xfId="0" applyFont="1" applyFill="1" applyBorder="1" applyAlignment="1">
      <alignment horizontal="center" vertical="center"/>
    </xf>
    <xf numFmtId="0" fontId="51" fillId="28" borderId="25" xfId="0" applyFont="1" applyFill="1" applyBorder="1" applyAlignment="1">
      <alignment horizontal="center" vertical="center"/>
    </xf>
    <xf numFmtId="10" fontId="22" fillId="28" borderId="20" xfId="0" applyNumberFormat="1" applyFont="1" applyFill="1" applyBorder="1" applyAlignment="1">
      <alignment horizontal="center" vertical="center"/>
    </xf>
    <xf numFmtId="0" fontId="22" fillId="28" borderId="21" xfId="0" applyFont="1" applyFill="1" applyBorder="1" applyAlignment="1">
      <alignment horizontal="center" vertical="center"/>
    </xf>
    <xf numFmtId="0" fontId="22" fillId="28" borderId="22" xfId="0" applyFont="1" applyFill="1" applyBorder="1" applyAlignment="1">
      <alignment horizontal="center" vertical="center"/>
    </xf>
    <xf numFmtId="10" fontId="22" fillId="28" borderId="56" xfId="0" applyNumberFormat="1" applyFont="1" applyFill="1" applyBorder="1" applyAlignment="1">
      <alignment horizontal="center" vertical="center"/>
    </xf>
    <xf numFmtId="0" fontId="22" fillId="28" borderId="12" xfId="0" applyFont="1" applyFill="1" applyBorder="1" applyAlignment="1">
      <alignment horizontal="center" vertical="center"/>
    </xf>
    <xf numFmtId="0" fontId="22" fillId="28" borderId="13" xfId="0" applyFont="1" applyFill="1" applyBorder="1" applyAlignment="1">
      <alignment horizontal="center" vertical="center"/>
    </xf>
    <xf numFmtId="10" fontId="22" fillId="28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8" fillId="29" borderId="34" xfId="0" applyNumberFormat="1" applyFont="1" applyFill="1" applyBorder="1" applyAlignment="1">
      <alignment horizontal="center" vertical="center" wrapText="1"/>
    </xf>
    <xf numFmtId="1" fontId="28" fillId="29" borderId="35" xfId="0" applyNumberFormat="1" applyFont="1" applyFill="1" applyBorder="1" applyAlignment="1">
      <alignment horizontal="center" vertical="center" wrapText="1"/>
    </xf>
    <xf numFmtId="14" fontId="30" fillId="26" borderId="30" xfId="0" applyNumberFormat="1" applyFont="1" applyFill="1" applyBorder="1" applyAlignment="1">
      <alignment horizontal="center" vertical="center" wrapText="1"/>
    </xf>
    <xf numFmtId="14" fontId="30" fillId="26" borderId="18" xfId="0" applyNumberFormat="1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0" fontId="30" fillId="25" borderId="31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41" fillId="25" borderId="0" xfId="0" applyFont="1" applyFill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14" fontId="30" fillId="25" borderId="30" xfId="0" applyNumberFormat="1" applyFont="1" applyFill="1" applyBorder="1" applyAlignment="1">
      <alignment horizontal="center" vertical="center" wrapText="1"/>
    </xf>
    <xf numFmtId="14" fontId="30" fillId="25" borderId="18" xfId="0" applyNumberFormat="1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/>
    </xf>
    <xf numFmtId="14" fontId="30" fillId="26" borderId="27" xfId="0" applyNumberFormat="1" applyFont="1" applyFill="1" applyBorder="1" applyAlignment="1">
      <alignment horizontal="center" vertical="center" wrapText="1"/>
    </xf>
    <xf numFmtId="14" fontId="30" fillId="26" borderId="17" xfId="0" applyNumberFormat="1" applyFont="1" applyFill="1" applyBorder="1" applyAlignment="1">
      <alignment horizontal="center" vertical="center" wrapText="1"/>
    </xf>
    <xf numFmtId="14" fontId="30" fillId="26" borderId="31" xfId="0" applyNumberFormat="1" applyFont="1" applyFill="1" applyBorder="1" applyAlignment="1">
      <alignment horizontal="center" vertical="center" wrapText="1"/>
    </xf>
    <xf numFmtId="14" fontId="30" fillId="26" borderId="19" xfId="0" applyNumberFormat="1" applyFont="1" applyFill="1" applyBorder="1" applyAlignment="1">
      <alignment horizontal="center" vertical="center" wrapText="1"/>
    </xf>
    <xf numFmtId="0" fontId="30" fillId="25" borderId="33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14" fontId="30" fillId="0" borderId="33" xfId="0" applyNumberFormat="1" applyFont="1" applyFill="1" applyBorder="1" applyAlignment="1">
      <alignment horizontal="center" vertical="center" wrapText="1"/>
    </xf>
    <xf numFmtId="14" fontId="30" fillId="0" borderId="26" xfId="0" applyNumberFormat="1" applyFont="1" applyFill="1" applyBorder="1" applyAlignment="1">
      <alignment horizontal="center" vertical="center" wrapText="1"/>
    </xf>
    <xf numFmtId="1" fontId="28" fillId="29" borderId="40" xfId="0" applyNumberFormat="1" applyFont="1" applyFill="1" applyBorder="1" applyAlignment="1">
      <alignment horizontal="center" vertical="center" wrapText="1"/>
    </xf>
    <xf numFmtId="1" fontId="28" fillId="29" borderId="36" xfId="0" applyNumberFormat="1" applyFont="1" applyFill="1" applyBorder="1" applyAlignment="1">
      <alignment horizontal="center" vertical="center" wrapText="1"/>
    </xf>
    <xf numFmtId="1" fontId="28" fillId="29" borderId="32" xfId="0" applyNumberFormat="1" applyFont="1" applyFill="1" applyBorder="1" applyAlignment="1">
      <alignment horizontal="center" vertical="center" wrapText="1"/>
    </xf>
    <xf numFmtId="1" fontId="28" fillId="29" borderId="37" xfId="0" applyNumberFormat="1" applyFont="1" applyFill="1" applyBorder="1" applyAlignment="1">
      <alignment horizontal="center" vertical="center" wrapText="1"/>
    </xf>
    <xf numFmtId="1" fontId="28" fillId="29" borderId="27" xfId="0" applyNumberFormat="1" applyFont="1" applyFill="1" applyBorder="1" applyAlignment="1">
      <alignment horizontal="center" vertical="center" wrapText="1"/>
    </xf>
    <xf numFmtId="1" fontId="28" fillId="29" borderId="17" xfId="0" applyNumberFormat="1" applyFont="1" applyFill="1" applyBorder="1" applyAlignment="1">
      <alignment horizontal="center" vertical="center" wrapText="1"/>
    </xf>
    <xf numFmtId="1" fontId="28" fillId="29" borderId="31" xfId="0" applyNumberFormat="1" applyFont="1" applyFill="1" applyBorder="1" applyAlignment="1">
      <alignment horizontal="center" vertical="center" wrapText="1"/>
    </xf>
    <xf numFmtId="1" fontId="28" fillId="29" borderId="19" xfId="0" applyNumberFormat="1" applyFont="1" applyFill="1" applyBorder="1" applyAlignment="1">
      <alignment horizontal="center" vertical="center" wrapText="1"/>
    </xf>
    <xf numFmtId="1" fontId="28" fillId="29" borderId="39" xfId="0" applyNumberFormat="1" applyFont="1" applyFill="1" applyBorder="1" applyAlignment="1">
      <alignment horizontal="center" vertical="center" wrapText="1"/>
    </xf>
    <xf numFmtId="1" fontId="28" fillId="29" borderId="24" xfId="0" applyNumberFormat="1" applyFont="1" applyFill="1" applyBorder="1" applyAlignment="1">
      <alignment horizontal="center" vertical="center" wrapText="1"/>
    </xf>
    <xf numFmtId="1" fontId="28" fillId="29" borderId="28" xfId="0" applyNumberFormat="1" applyFont="1" applyFill="1" applyBorder="1" applyAlignment="1">
      <alignment horizontal="center" vertical="center" wrapText="1"/>
    </xf>
    <xf numFmtId="1" fontId="28" fillId="29" borderId="38" xfId="0" applyNumberFormat="1" applyFont="1" applyFill="1" applyBorder="1" applyAlignment="1">
      <alignment horizontal="center" vertical="center" wrapText="1"/>
    </xf>
    <xf numFmtId="1" fontId="28" fillId="29" borderId="23" xfId="0" applyNumberFormat="1" applyFont="1" applyFill="1" applyBorder="1" applyAlignment="1">
      <alignment horizontal="center" vertical="center" wrapText="1"/>
    </xf>
    <xf numFmtId="10" fontId="26" fillId="0" borderId="16" xfId="128" applyNumberFormat="1" applyFont="1" applyFill="1" applyBorder="1" applyAlignment="1">
      <alignment horizontal="center" vertical="center"/>
    </xf>
    <xf numFmtId="10" fontId="26" fillId="0" borderId="22" xfId="128" applyNumberFormat="1" applyFont="1" applyFill="1" applyBorder="1" applyAlignment="1">
      <alignment horizontal="center" vertical="center"/>
    </xf>
    <xf numFmtId="49" fontId="28" fillId="29" borderId="14" xfId="0" applyNumberFormat="1" applyFont="1" applyFill="1" applyBorder="1" applyAlignment="1">
      <alignment horizontal="center" vertical="center" wrapText="1"/>
    </xf>
    <xf numFmtId="49" fontId="28" fillId="29" borderId="15" xfId="0" applyNumberFormat="1" applyFont="1" applyFill="1" applyBorder="1" applyAlignment="1">
      <alignment horizontal="center" vertical="center" wrapText="1"/>
    </xf>
    <xf numFmtId="49" fontId="28" fillId="29" borderId="16" xfId="0" applyNumberFormat="1" applyFont="1" applyFill="1" applyBorder="1" applyAlignment="1">
      <alignment horizontal="center" vertical="center" wrapText="1"/>
    </xf>
    <xf numFmtId="10" fontId="28" fillId="29" borderId="43" xfId="0" applyNumberFormat="1" applyFont="1" applyFill="1" applyBorder="1" applyAlignment="1">
      <alignment horizontal="center" vertical="center" wrapText="1"/>
    </xf>
    <xf numFmtId="10" fontId="28" fillId="29" borderId="42" xfId="0" applyNumberFormat="1" applyFont="1" applyFill="1" applyBorder="1" applyAlignment="1">
      <alignment horizontal="center" vertical="center" wrapText="1"/>
    </xf>
    <xf numFmtId="9" fontId="36" fillId="0" borderId="46" xfId="128" applyNumberFormat="1" applyFont="1" applyFill="1" applyBorder="1" applyAlignment="1">
      <alignment horizontal="center" vertical="center" wrapText="1"/>
    </xf>
    <xf numFmtId="10" fontId="26" fillId="0" borderId="13" xfId="128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16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A3 297 x 420 mm" xfId="127"/>
    <cellStyle name="Bom 2" xfId="21"/>
    <cellStyle name="Cálculo 2" xfId="22"/>
    <cellStyle name="Célula de Verificação 2" xfId="23"/>
    <cellStyle name="Célula Vinculada 2" xfId="24"/>
    <cellStyle name="Comma 2 2" xfId="25"/>
    <cellStyle name="Comma 2 2 2" xfId="26"/>
    <cellStyle name="Comma 2 2 2 2" xfId="130"/>
    <cellStyle name="Comma 2 2 3" xfId="129"/>
    <cellStyle name="Comma 2 3" xfId="27"/>
    <cellStyle name="Comma 2 3 2" xfId="28"/>
    <cellStyle name="Comma 2 3 2 2" xfId="132"/>
    <cellStyle name="Comma 2 3 3" xfId="131"/>
    <cellStyle name="Comma 2 4" xfId="29"/>
    <cellStyle name="Comma 2 4 2" xfId="30"/>
    <cellStyle name="Comma 2 4 2 2" xfId="134"/>
    <cellStyle name="Comma 2 4 3" xfId="133"/>
    <cellStyle name="Comma 2 5" xfId="31"/>
    <cellStyle name="Comma 2 5 2" xfId="32"/>
    <cellStyle name="Comma 2 5 2 2" xfId="136"/>
    <cellStyle name="Comma 2 5 3" xfId="135"/>
    <cellStyle name="Comma 2 6" xfId="33"/>
    <cellStyle name="Comma 2 6 2" xfId="34"/>
    <cellStyle name="Comma 2 6 2 2" xfId="138"/>
    <cellStyle name="Comma 2 6 3" xfId="137"/>
    <cellStyle name="Comma 2 7" xfId="35"/>
    <cellStyle name="Comma 2 7 2" xfId="36"/>
    <cellStyle name="Comma 2 7 2 2" xfId="140"/>
    <cellStyle name="Comma 2 7 3" xfId="139"/>
    <cellStyle name="Comma 3" xfId="37"/>
    <cellStyle name="Comma 3 2" xfId="38"/>
    <cellStyle name="Comma 3 2 2" xfId="142"/>
    <cellStyle name="Comma 3 3" xfId="141"/>
    <cellStyle name="Comma 4" xfId="39"/>
    <cellStyle name="Comma 4 2" xfId="40"/>
    <cellStyle name="Comma 4 2 2" xfId="144"/>
    <cellStyle name="Comma 4 3" xfId="143"/>
    <cellStyle name="Comma 5" xfId="41"/>
    <cellStyle name="Comma 5 2" xfId="42"/>
    <cellStyle name="Comma 5 2 2" xfId="146"/>
    <cellStyle name="Comma 5 3" xfId="145"/>
    <cellStyle name="Comma 6" xfId="43"/>
    <cellStyle name="Comma 6 2" xfId="44"/>
    <cellStyle name="Comma 6 2 2" xfId="148"/>
    <cellStyle name="Comma 6 3" xfId="147"/>
    <cellStyle name="Comma 7" xfId="45"/>
    <cellStyle name="Comma 7 2" xfId="46"/>
    <cellStyle name="Comma 7 2 2" xfId="150"/>
    <cellStyle name="Comma 7 3" xfId="149"/>
    <cellStyle name="Comma 8" xfId="47"/>
    <cellStyle name="Comma 8 2" xfId="48"/>
    <cellStyle name="Comma 8 2 2" xfId="152"/>
    <cellStyle name="Comma 8 3" xfId="151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uro" xfId="56"/>
    <cellStyle name="Incorreto 2" xfId="57"/>
    <cellStyle name="INVERTIDO" xfId="58"/>
    <cellStyle name="Moeda 2" xfId="59"/>
    <cellStyle name="Moeda 2 2" xfId="163"/>
    <cellStyle name="Neutra 2" xfId="60"/>
    <cellStyle name="Normal" xfId="0" builtinId="0"/>
    <cellStyle name="Normal 10" xfId="153"/>
    <cellStyle name="Normal 2" xfId="1"/>
    <cellStyle name="Normal 2 2" xfId="61"/>
    <cellStyle name="Normal 2 3" xfId="155"/>
    <cellStyle name="Normal 2 4" xfId="154"/>
    <cellStyle name="Normal 3" xfId="62"/>
    <cellStyle name="Normal 3 2" xfId="63"/>
    <cellStyle name="Normal 3 2 2" xfId="64"/>
    <cellStyle name="Normal 3 3" xfId="65"/>
    <cellStyle name="Normal 3 3 2" xfId="66"/>
    <cellStyle name="Normal 3 4" xfId="67"/>
    <cellStyle name="Normal 3 4 2" xfId="68"/>
    <cellStyle name="Normal 3 5" xfId="69"/>
    <cellStyle name="Normal 3 5 2" xfId="70"/>
    <cellStyle name="Normal 3 6" xfId="71"/>
    <cellStyle name="Normal 3 6 2" xfId="72"/>
    <cellStyle name="Normal 3 7" xfId="73"/>
    <cellStyle name="Normal 3 7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8 2" xfId="84"/>
    <cellStyle name="Normal 9" xfId="156"/>
    <cellStyle name="Nota 2" xfId="85"/>
    <cellStyle name="novo" xfId="86"/>
    <cellStyle name="Percent 2" xfId="87"/>
    <cellStyle name="Percent 2 2" xfId="88"/>
    <cellStyle name="Percent 3" xfId="89"/>
    <cellStyle name="Percent 3 2" xfId="90"/>
    <cellStyle name="Percent 4" xfId="91"/>
    <cellStyle name="Percent 4 2" xfId="92"/>
    <cellStyle name="Percent 5" xfId="93"/>
    <cellStyle name="Percent 5 2" xfId="94"/>
    <cellStyle name="Percent 6" xfId="95"/>
    <cellStyle name="Percent 6 2" xfId="96"/>
    <cellStyle name="Percent 7" xfId="97"/>
    <cellStyle name="Percent 7 2" xfId="98"/>
    <cellStyle name="Percent 8" xfId="99"/>
    <cellStyle name="Percent 8 2" xfId="100"/>
    <cellStyle name="Porcentagem" xfId="128" builtinId="5"/>
    <cellStyle name="Porcentagem 2" xfId="101"/>
    <cellStyle name="Porcentagem 2 2" xfId="102"/>
    <cellStyle name="Saída 2" xfId="103"/>
    <cellStyle name="Sep. milhar [0]" xfId="104"/>
    <cellStyle name="Separador de milhares 2" xfId="2"/>
    <cellStyle name="Separador de milhares 2 2" xfId="105"/>
    <cellStyle name="Separador de milhares 2 2 2" xfId="158"/>
    <cellStyle name="Separador de milhares 2 3" xfId="157"/>
    <cellStyle name="Separador de milhares 3" xfId="106"/>
    <cellStyle name="Separador de milhares 3 2" xfId="107"/>
    <cellStyle name="Separador de milhares 3 2 2" xfId="160"/>
    <cellStyle name="Separador de milhares 3 3" xfId="159"/>
    <cellStyle name="Texto de Aviso 2" xfId="108"/>
    <cellStyle name="Texto Explicativo 2" xfId="109"/>
    <cellStyle name="Título 1 2" xfId="110"/>
    <cellStyle name="Título 2 2" xfId="111"/>
    <cellStyle name="Título 3 2" xfId="112"/>
    <cellStyle name="Título 4 2" xfId="113"/>
    <cellStyle name="Título 5" xfId="114"/>
    <cellStyle name="Total 2 2" xfId="115"/>
    <cellStyle name="Total 2 3" xfId="116"/>
    <cellStyle name="Total 2 4" xfId="117"/>
    <cellStyle name="Total 2 5" xfId="118"/>
    <cellStyle name="Total 2 6" xfId="119"/>
    <cellStyle name="Total 2 7" xfId="120"/>
    <cellStyle name="Total 3" xfId="121"/>
    <cellStyle name="Total 4" xfId="122"/>
    <cellStyle name="Total 5" xfId="123"/>
    <cellStyle name="Total 6" xfId="124"/>
    <cellStyle name="Total 7" xfId="125"/>
    <cellStyle name="Total 8" xfId="126"/>
    <cellStyle name="Vírgula" xfId="164" builtinId="3"/>
    <cellStyle name="Vírgula 2" xfId="161"/>
    <cellStyle name="Vírgula 3" xfId="162"/>
  </cellStyles>
  <dxfs count="1685">
    <dxf>
      <fill>
        <patternFill>
          <bgColor rgb="FFFEBEC7"/>
        </patternFill>
      </fill>
    </dxf>
    <dxf>
      <fill>
        <patternFill>
          <bgColor rgb="FFFEBEC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EBEC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EBEC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BEC7"/>
      <color rgb="FFFF9999"/>
      <color rgb="FFC0D7F6"/>
      <color rgb="FFC1CFF1"/>
      <color rgb="FFFFE6CD"/>
      <color rgb="FFF2A4DC"/>
      <color rgb="FFF9D7EF"/>
      <color rgb="FFF7FA90"/>
      <color rgb="FFD9F3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1629</xdr:rowOff>
    </xdr:from>
    <xdr:to>
      <xdr:col>5</xdr:col>
      <xdr:colOff>679532</xdr:colOff>
      <xdr:row>25</xdr:row>
      <xdr:rowOff>58779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5712"/>
          <a:ext cx="4002699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169334</xdr:rowOff>
    </xdr:from>
    <xdr:to>
      <xdr:col>5</xdr:col>
      <xdr:colOff>1210733</xdr:colOff>
      <xdr:row>30</xdr:row>
      <xdr:rowOff>34925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5917"/>
          <a:ext cx="4533900" cy="1008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179917</xdr:rowOff>
    </xdr:from>
    <xdr:to>
      <xdr:col>5</xdr:col>
      <xdr:colOff>524933</xdr:colOff>
      <xdr:row>34</xdr:row>
      <xdr:rowOff>26459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0"/>
          <a:ext cx="3848100" cy="799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21167</xdr:colOff>
      <xdr:row>35</xdr:row>
      <xdr:rowOff>38264</xdr:rowOff>
    </xdr:from>
    <xdr:to>
      <xdr:col>5</xdr:col>
      <xdr:colOff>1389998</xdr:colOff>
      <xdr:row>40</xdr:row>
      <xdr:rowOff>129199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0780347"/>
          <a:ext cx="4691998" cy="104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21167</xdr:colOff>
      <xdr:row>41</xdr:row>
      <xdr:rowOff>178288</xdr:rowOff>
    </xdr:from>
    <xdr:to>
      <xdr:col>4</xdr:col>
      <xdr:colOff>731309</xdr:colOff>
      <xdr:row>44</xdr:row>
      <xdr:rowOff>98832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2063371"/>
          <a:ext cx="3165475" cy="492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41519</xdr:rowOff>
    </xdr:from>
    <xdr:to>
      <xdr:col>5</xdr:col>
      <xdr:colOff>911631</xdr:colOff>
      <xdr:row>48</xdr:row>
      <xdr:rowOff>94354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8602"/>
          <a:ext cx="4234798" cy="62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16283</xdr:rowOff>
    </xdr:from>
    <xdr:to>
      <xdr:col>5</xdr:col>
      <xdr:colOff>1223142</xdr:colOff>
      <xdr:row>53</xdr:row>
      <xdr:rowOff>119266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15866"/>
          <a:ext cx="4546309" cy="674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55</xdr:row>
      <xdr:rowOff>40022</xdr:rowOff>
    </xdr:from>
    <xdr:to>
      <xdr:col>4</xdr:col>
      <xdr:colOff>1216756</xdr:colOff>
      <xdr:row>57</xdr:row>
      <xdr:rowOff>121497</xdr:rowOff>
    </xdr:to>
    <xdr:grpSp>
      <xdr:nvGrpSpPr>
        <xdr:cNvPr id="2068" name="Group 20"/>
        <xdr:cNvGrpSpPr>
          <a:grpSpLocks noChangeAspect="1"/>
        </xdr:cNvGrpSpPr>
      </xdr:nvGrpSpPr>
      <xdr:grpSpPr bwMode="auto">
        <a:xfrm rot="16200000">
          <a:off x="1436743" y="12590212"/>
          <a:ext cx="454009" cy="3327496"/>
          <a:chOff x="255" y="653"/>
          <a:chExt cx="243" cy="2240"/>
        </a:xfrm>
      </xdr:grpSpPr>
      <xdr:sp macro="" textlink="">
        <xdr:nvSpPr>
          <xdr:cNvPr id="2067" name="AutoShape 19"/>
          <xdr:cNvSpPr>
            <a:spLocks noChangeAspect="1" noChangeArrowheads="1" noTextEdit="1"/>
          </xdr:cNvSpPr>
        </xdr:nvSpPr>
        <xdr:spPr bwMode="auto">
          <a:xfrm>
            <a:off x="255" y="653"/>
            <a:ext cx="243" cy="2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21" name="Imagem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5" y="653"/>
            <a:ext cx="244" cy="2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S83"/>
  <sheetViews>
    <sheetView showGridLines="0" tabSelected="1" topLeftCell="AR1" zoomScale="55" zoomScaleNormal="55" zoomScaleSheetLayoutView="50" workbookViewId="0">
      <pane ySplit="6" topLeftCell="A7" activePane="bottomLeft" state="frozen"/>
      <selection pane="bottomLeft" activeCell="F2" sqref="F2"/>
    </sheetView>
  </sheetViews>
  <sheetFormatPr defaultColWidth="9.140625" defaultRowHeight="12.75" x14ac:dyDescent="0.25"/>
  <cols>
    <col min="1" max="1" width="31.28515625" style="52" hidden="1" customWidth="1"/>
    <col min="2" max="8" width="22.28515625" style="6" customWidth="1"/>
    <col min="9" max="11" width="26" style="6" customWidth="1"/>
    <col min="12" max="12" width="22" style="6" customWidth="1"/>
    <col min="13" max="24" width="22" style="6" hidden="1" customWidth="1"/>
    <col min="25" max="29" width="18.7109375" style="6" hidden="1" customWidth="1"/>
    <col min="30" max="30" width="18.7109375" style="52" customWidth="1"/>
    <col min="31" max="31" width="23.7109375" style="6" customWidth="1"/>
    <col min="32" max="32" width="21" style="6" customWidth="1"/>
    <col min="33" max="33" width="24" style="6" customWidth="1"/>
    <col min="34" max="34" width="23.42578125" style="6" customWidth="1"/>
    <col min="35" max="35" width="18.7109375" style="6" customWidth="1"/>
    <col min="36" max="36" width="24" style="52" customWidth="1"/>
    <col min="37" max="42" width="18.7109375" style="52" customWidth="1"/>
    <col min="43" max="43" width="23.7109375" style="52" customWidth="1"/>
    <col min="44" max="44" width="21" style="52" customWidth="1"/>
    <col min="45" max="45" width="24" style="52" customWidth="1"/>
    <col min="46" max="46" width="23.42578125" style="52" customWidth="1"/>
    <col min="47" max="47" width="22.42578125" style="52" customWidth="1"/>
    <col min="48" max="48" width="24" style="52" bestFit="1" customWidth="1"/>
    <col min="49" max="52" width="18.7109375" style="52" customWidth="1"/>
    <col min="53" max="54" width="18.7109375" style="6" customWidth="1"/>
    <col min="55" max="55" width="23.7109375" style="6" bestFit="1" customWidth="1"/>
    <col min="56" max="56" width="21" style="6" bestFit="1" customWidth="1"/>
    <col min="57" max="57" width="24" style="6" bestFit="1" customWidth="1"/>
    <col min="58" max="58" width="23.42578125" style="6" bestFit="1" customWidth="1"/>
    <col min="59" max="59" width="18.140625" style="90" customWidth="1"/>
    <col min="60" max="60" width="16.5703125" style="90" customWidth="1"/>
    <col min="61" max="61" width="27.7109375" style="90" bestFit="1" customWidth="1"/>
    <col min="62" max="62" width="19.42578125" style="90" customWidth="1"/>
    <col min="63" max="669" width="9.140625" style="90"/>
    <col min="670" max="16384" width="9.140625" style="6"/>
  </cols>
  <sheetData>
    <row r="1" spans="1:669" s="3" customFormat="1" ht="33.6" customHeight="1" x14ac:dyDescent="0.25">
      <c r="B1" s="146" t="s">
        <v>115</v>
      </c>
      <c r="C1" s="5"/>
      <c r="D1" s="4"/>
      <c r="E1" s="4"/>
      <c r="F1" s="5"/>
      <c r="G1" s="5"/>
      <c r="H1" s="5"/>
      <c r="I1" s="5"/>
      <c r="J1" s="5"/>
      <c r="K1" s="5"/>
      <c r="AD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</row>
    <row r="2" spans="1:669" s="3" customFormat="1" ht="30.6" customHeight="1" x14ac:dyDescent="0.25">
      <c r="A2" s="51"/>
      <c r="B2" s="35" t="s">
        <v>42</v>
      </c>
      <c r="C2" s="3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53"/>
      <c r="AE2" s="17"/>
      <c r="AF2" s="17"/>
      <c r="AG2" s="17"/>
      <c r="AH2" s="17"/>
      <c r="AI2" s="17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17"/>
      <c r="BB2" s="17"/>
      <c r="BC2" s="17"/>
      <c r="BD2" s="17"/>
      <c r="BE2" s="17"/>
      <c r="BF2" s="17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</row>
    <row r="3" spans="1:669" s="3" customFormat="1" ht="21.75" customHeight="1" x14ac:dyDescent="0.25">
      <c r="A3" s="51"/>
      <c r="B3" s="34" t="s">
        <v>43</v>
      </c>
      <c r="C3" s="3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53"/>
      <c r="AE3" s="17"/>
      <c r="AF3" s="17"/>
      <c r="AG3" s="17"/>
      <c r="AH3" s="17"/>
      <c r="AI3" s="17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17"/>
      <c r="BB3" s="17"/>
      <c r="BC3" s="17"/>
      <c r="BD3" s="17"/>
      <c r="BE3" s="17"/>
      <c r="BF3" s="17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</row>
    <row r="4" spans="1:669" s="3" customFormat="1" ht="6.6" customHeight="1" thickBot="1" x14ac:dyDescent="0.3">
      <c r="A4" s="51"/>
      <c r="C4" s="5"/>
      <c r="D4" s="5"/>
      <c r="E4" s="5"/>
      <c r="F4" s="5"/>
      <c r="G4" s="5"/>
      <c r="H4" s="5"/>
      <c r="I4" s="4"/>
      <c r="J4" s="4"/>
      <c r="K4" s="4"/>
      <c r="AD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</row>
    <row r="5" spans="1:669" s="1" customFormat="1" ht="81.599999999999994" customHeight="1" x14ac:dyDescent="0.25">
      <c r="B5" s="205" t="s">
        <v>40</v>
      </c>
      <c r="C5" s="206"/>
      <c r="D5" s="209" t="s">
        <v>5</v>
      </c>
      <c r="E5" s="211" t="s">
        <v>6</v>
      </c>
      <c r="F5" s="213" t="s">
        <v>4</v>
      </c>
      <c r="G5" s="214"/>
      <c r="H5" s="216"/>
      <c r="I5" s="25" t="s">
        <v>0</v>
      </c>
      <c r="J5" s="26" t="s">
        <v>1</v>
      </c>
      <c r="K5" s="27" t="s">
        <v>3</v>
      </c>
      <c r="L5" s="182"/>
      <c r="M5" s="213" t="s">
        <v>26</v>
      </c>
      <c r="N5" s="214"/>
      <c r="O5" s="214"/>
      <c r="P5" s="214"/>
      <c r="Q5" s="214"/>
      <c r="R5" s="214"/>
      <c r="S5" s="214"/>
      <c r="T5" s="214"/>
      <c r="U5" s="214"/>
      <c r="V5" s="215"/>
      <c r="W5" s="217" t="s">
        <v>21</v>
      </c>
      <c r="X5" s="216"/>
      <c r="Y5" s="213" t="s">
        <v>27</v>
      </c>
      <c r="Z5" s="214"/>
      <c r="AA5" s="214"/>
      <c r="AB5" s="214"/>
      <c r="AC5" s="214"/>
      <c r="AD5" s="214"/>
      <c r="AE5" s="214"/>
      <c r="AF5" s="214"/>
      <c r="AG5" s="214"/>
      <c r="AH5" s="215"/>
      <c r="AI5" s="217" t="s">
        <v>22</v>
      </c>
      <c r="AJ5" s="216"/>
      <c r="AK5" s="213" t="s">
        <v>37</v>
      </c>
      <c r="AL5" s="214"/>
      <c r="AM5" s="214"/>
      <c r="AN5" s="214"/>
      <c r="AO5" s="214"/>
      <c r="AP5" s="214"/>
      <c r="AQ5" s="214"/>
      <c r="AR5" s="214"/>
      <c r="AS5" s="214"/>
      <c r="AT5" s="215"/>
      <c r="AU5" s="217" t="s">
        <v>38</v>
      </c>
      <c r="AV5" s="216"/>
      <c r="AW5" s="213" t="s">
        <v>39</v>
      </c>
      <c r="AX5" s="214"/>
      <c r="AY5" s="214"/>
      <c r="AZ5" s="214"/>
      <c r="BA5" s="214"/>
      <c r="BB5" s="214"/>
      <c r="BC5" s="214"/>
      <c r="BD5" s="214"/>
      <c r="BE5" s="214"/>
      <c r="BF5" s="215"/>
      <c r="BG5" s="220" t="s">
        <v>35</v>
      </c>
      <c r="BH5" s="221"/>
      <c r="BI5" s="221"/>
      <c r="BJ5" s="222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</row>
    <row r="6" spans="1:669" s="1" customFormat="1" ht="75" customHeight="1" thickBot="1" x14ac:dyDescent="0.3">
      <c r="A6" s="1" t="s">
        <v>64</v>
      </c>
      <c r="B6" s="207"/>
      <c r="C6" s="208"/>
      <c r="D6" s="210"/>
      <c r="E6" s="212"/>
      <c r="F6" s="20" t="s">
        <v>24</v>
      </c>
      <c r="G6" s="18" t="s">
        <v>25</v>
      </c>
      <c r="H6" s="22" t="s">
        <v>23</v>
      </c>
      <c r="I6" s="19" t="s">
        <v>2</v>
      </c>
      <c r="J6" s="23" t="s">
        <v>2</v>
      </c>
      <c r="K6" s="24" t="s">
        <v>2</v>
      </c>
      <c r="L6" s="183"/>
      <c r="M6" s="28" t="s">
        <v>7</v>
      </c>
      <c r="N6" s="23" t="s">
        <v>8</v>
      </c>
      <c r="O6" s="23" t="s">
        <v>9</v>
      </c>
      <c r="P6" s="23" t="s">
        <v>10</v>
      </c>
      <c r="Q6" s="23" t="s">
        <v>11</v>
      </c>
      <c r="R6" s="23" t="s">
        <v>12</v>
      </c>
      <c r="S6" s="23" t="s">
        <v>13</v>
      </c>
      <c r="T6" s="23" t="s">
        <v>14</v>
      </c>
      <c r="U6" s="23" t="s">
        <v>15</v>
      </c>
      <c r="V6" s="23" t="s">
        <v>16</v>
      </c>
      <c r="W6" s="23" t="s">
        <v>17</v>
      </c>
      <c r="X6" s="29" t="s">
        <v>18</v>
      </c>
      <c r="Y6" s="28" t="s">
        <v>7</v>
      </c>
      <c r="Z6" s="23" t="s">
        <v>8</v>
      </c>
      <c r="AA6" s="23" t="s">
        <v>9</v>
      </c>
      <c r="AB6" s="23" t="s">
        <v>10</v>
      </c>
      <c r="AC6" s="23" t="s">
        <v>11</v>
      </c>
      <c r="AD6" s="23" t="s">
        <v>12</v>
      </c>
      <c r="AE6" s="23" t="s">
        <v>13</v>
      </c>
      <c r="AF6" s="23" t="s">
        <v>14</v>
      </c>
      <c r="AG6" s="23" t="s">
        <v>15</v>
      </c>
      <c r="AH6" s="72" t="s">
        <v>16</v>
      </c>
      <c r="AI6" s="23" t="s">
        <v>17</v>
      </c>
      <c r="AJ6" s="69" t="s">
        <v>18</v>
      </c>
      <c r="AK6" s="18" t="s">
        <v>7</v>
      </c>
      <c r="AL6" s="18" t="s">
        <v>8</v>
      </c>
      <c r="AM6" s="18" t="s">
        <v>9</v>
      </c>
      <c r="AN6" s="18" t="s">
        <v>10</v>
      </c>
      <c r="AO6" s="18" t="s">
        <v>11</v>
      </c>
      <c r="AP6" s="18" t="s">
        <v>12</v>
      </c>
      <c r="AQ6" s="18" t="s">
        <v>13</v>
      </c>
      <c r="AR6" s="18" t="s">
        <v>14</v>
      </c>
      <c r="AS6" s="18" t="s">
        <v>15</v>
      </c>
      <c r="AT6" s="18" t="s">
        <v>16</v>
      </c>
      <c r="AU6" s="18" t="s">
        <v>17</v>
      </c>
      <c r="AV6" s="21" t="s">
        <v>18</v>
      </c>
      <c r="AW6" s="20" t="s">
        <v>7</v>
      </c>
      <c r="AX6" s="18" t="s">
        <v>8</v>
      </c>
      <c r="AY6" s="18" t="s">
        <v>9</v>
      </c>
      <c r="AZ6" s="18" t="s">
        <v>10</v>
      </c>
      <c r="BA6" s="18" t="s">
        <v>11</v>
      </c>
      <c r="BB6" s="18" t="s">
        <v>12</v>
      </c>
      <c r="BC6" s="18" t="s">
        <v>13</v>
      </c>
      <c r="BD6" s="18" t="s">
        <v>14</v>
      </c>
      <c r="BE6" s="18" t="s">
        <v>15</v>
      </c>
      <c r="BF6" s="18" t="s">
        <v>16</v>
      </c>
      <c r="BG6" s="223" t="s">
        <v>36</v>
      </c>
      <c r="BH6" s="224"/>
      <c r="BI6" s="15" t="s">
        <v>2</v>
      </c>
      <c r="BJ6" s="21" t="s">
        <v>105</v>
      </c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</row>
    <row r="7" spans="1:669" s="2" customFormat="1" ht="45" customHeight="1" thickBot="1" x14ac:dyDescent="0.45">
      <c r="A7" s="54" t="s">
        <v>61</v>
      </c>
      <c r="B7" s="186">
        <v>1</v>
      </c>
      <c r="C7" s="191" t="s">
        <v>47</v>
      </c>
      <c r="D7" s="201"/>
      <c r="E7" s="188" t="s">
        <v>46</v>
      </c>
      <c r="F7" s="203">
        <v>42604</v>
      </c>
      <c r="G7" s="193">
        <v>42847</v>
      </c>
      <c r="H7" s="195"/>
      <c r="I7" s="197" t="s">
        <v>66</v>
      </c>
      <c r="J7" s="184" t="s">
        <v>67</v>
      </c>
      <c r="K7" s="184" t="s">
        <v>67</v>
      </c>
      <c r="L7" s="32" t="s">
        <v>19</v>
      </c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43"/>
      <c r="Y7" s="36"/>
      <c r="Z7" s="37"/>
      <c r="AA7" s="37"/>
      <c r="AB7" s="44"/>
      <c r="AC7" s="37"/>
      <c r="AD7" s="39">
        <v>0.05</v>
      </c>
      <c r="AE7" s="39">
        <v>0.1</v>
      </c>
      <c r="AF7" s="39">
        <v>0.17</v>
      </c>
      <c r="AG7" s="39">
        <v>0.14000000000000001</v>
      </c>
      <c r="AH7" s="39">
        <v>0.13</v>
      </c>
      <c r="AI7" s="39">
        <v>7.0000000000000007E-2</v>
      </c>
      <c r="AJ7" s="39">
        <v>7.0000000000000007E-2</v>
      </c>
      <c r="AK7" s="73">
        <v>0.17</v>
      </c>
      <c r="AL7" s="74">
        <v>0.1</v>
      </c>
      <c r="AM7" s="74"/>
      <c r="AN7" s="38"/>
      <c r="AO7" s="39"/>
      <c r="AP7" s="39"/>
      <c r="AQ7" s="39"/>
      <c r="AR7" s="39"/>
      <c r="AS7" s="39"/>
      <c r="AT7" s="39"/>
      <c r="AU7" s="39"/>
      <c r="AV7" s="82"/>
      <c r="AW7" s="75"/>
      <c r="AX7" s="74"/>
      <c r="AY7" s="39"/>
      <c r="AZ7" s="39"/>
      <c r="BA7" s="47"/>
      <c r="BB7" s="47"/>
      <c r="BC7" s="47"/>
      <c r="BD7" s="47"/>
      <c r="BE7" s="47"/>
      <c r="BF7" s="91"/>
      <c r="BG7" s="30" t="s">
        <v>19</v>
      </c>
      <c r="BH7" s="16">
        <f>SUM($AD7:AS7)</f>
        <v>1.0000000000000002</v>
      </c>
      <c r="BI7" s="225" t="str">
        <f>IF(BH8&lt;BH7,"ATRASADA",IF(BH8=0,"OBRA A INICIAR",IF(BJ7&gt;=1,"CONCLUÍDA",IF(BH8&gt;BH7,"ADIANTADA","CONFORME O PREVISTO"))))</f>
        <v>CONCLUÍDA</v>
      </c>
      <c r="BJ7" s="218">
        <f>SUM(K8:BF8)</f>
        <v>1</v>
      </c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</row>
    <row r="8" spans="1:669" s="68" customFormat="1" ht="45" customHeight="1" thickBot="1" x14ac:dyDescent="0.3">
      <c r="A8" s="56">
        <v>42573</v>
      </c>
      <c r="B8" s="187"/>
      <c r="C8" s="192"/>
      <c r="D8" s="202"/>
      <c r="E8" s="189"/>
      <c r="F8" s="204"/>
      <c r="G8" s="194"/>
      <c r="H8" s="196"/>
      <c r="I8" s="198"/>
      <c r="J8" s="185"/>
      <c r="K8" s="185"/>
      <c r="L8" s="57" t="s">
        <v>20</v>
      </c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58"/>
      <c r="Z8" s="59"/>
      <c r="AA8" s="59"/>
      <c r="AB8" s="59"/>
      <c r="AC8" s="59"/>
      <c r="AD8" s="59">
        <v>2.5000000000000001E-2</v>
      </c>
      <c r="AE8" s="59">
        <v>0.14000000000000001</v>
      </c>
      <c r="AF8" s="59">
        <v>0.15</v>
      </c>
      <c r="AG8" s="59">
        <v>0.28999999999999998</v>
      </c>
      <c r="AH8" s="59">
        <v>0.14499999999999999</v>
      </c>
      <c r="AI8" s="63">
        <v>0.14499999999999999</v>
      </c>
      <c r="AJ8" s="76">
        <v>7.4999999999999997E-2</v>
      </c>
      <c r="AK8" s="64">
        <v>0.01</v>
      </c>
      <c r="AL8" s="63">
        <v>0.02</v>
      </c>
      <c r="AM8" s="63"/>
      <c r="AN8" s="59"/>
      <c r="AO8" s="63"/>
      <c r="AP8" s="63"/>
      <c r="AQ8" s="63"/>
      <c r="AR8" s="63"/>
      <c r="AS8" s="63"/>
      <c r="AT8" s="63"/>
      <c r="AU8" s="63"/>
      <c r="AV8" s="65"/>
      <c r="AW8" s="64"/>
      <c r="AX8" s="63"/>
      <c r="AY8" s="63"/>
      <c r="AZ8" s="63"/>
      <c r="BA8" s="63"/>
      <c r="BB8" s="63"/>
      <c r="BC8" s="63"/>
      <c r="BD8" s="63"/>
      <c r="BE8" s="63"/>
      <c r="BF8" s="63"/>
      <c r="BG8" s="66" t="s">
        <v>20</v>
      </c>
      <c r="BH8" s="67">
        <f>SUM($AD8:AS8)</f>
        <v>1</v>
      </c>
      <c r="BI8" s="225"/>
      <c r="BJ8" s="226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</row>
    <row r="9" spans="1:669" s="2" customFormat="1" ht="45" customHeight="1" thickBot="1" x14ac:dyDescent="0.3">
      <c r="A9" s="54" t="s">
        <v>59</v>
      </c>
      <c r="B9" s="186">
        <v>2</v>
      </c>
      <c r="C9" s="191" t="s">
        <v>44</v>
      </c>
      <c r="D9" s="201"/>
      <c r="E9" s="188" t="s">
        <v>54</v>
      </c>
      <c r="F9" s="203">
        <v>42597</v>
      </c>
      <c r="G9" s="193">
        <v>42840</v>
      </c>
      <c r="H9" s="195"/>
      <c r="I9" s="197" t="s">
        <v>66</v>
      </c>
      <c r="J9" s="184" t="s">
        <v>67</v>
      </c>
      <c r="K9" s="184" t="s">
        <v>67</v>
      </c>
      <c r="L9" s="32" t="s">
        <v>19</v>
      </c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43"/>
      <c r="Y9" s="36"/>
      <c r="Z9" s="37"/>
      <c r="AA9" s="37"/>
      <c r="AB9" s="37"/>
      <c r="AC9" s="37"/>
      <c r="AD9" s="38">
        <v>0.05</v>
      </c>
      <c r="AE9" s="38">
        <v>0.1</v>
      </c>
      <c r="AF9" s="38">
        <v>0.17</v>
      </c>
      <c r="AG9" s="38">
        <v>0.14000000000000001</v>
      </c>
      <c r="AH9" s="38">
        <v>0.13</v>
      </c>
      <c r="AI9" s="38">
        <v>7.0000000000000007E-2</v>
      </c>
      <c r="AJ9" s="77">
        <v>7.0000000000000007E-2</v>
      </c>
      <c r="AK9" s="73">
        <v>0.17</v>
      </c>
      <c r="AL9" s="38">
        <v>0.1</v>
      </c>
      <c r="AM9" s="38"/>
      <c r="AN9" s="37"/>
      <c r="AO9" s="38"/>
      <c r="AP9" s="38"/>
      <c r="AQ9" s="38"/>
      <c r="AR9" s="38"/>
      <c r="AS9" s="38"/>
      <c r="AT9" s="38"/>
      <c r="AU9" s="38"/>
      <c r="AV9" s="77"/>
      <c r="AW9" s="73"/>
      <c r="AX9" s="38"/>
      <c r="AY9" s="38"/>
      <c r="AZ9" s="38"/>
      <c r="BA9" s="46"/>
      <c r="BB9" s="46"/>
      <c r="BC9" s="46"/>
      <c r="BD9" s="46"/>
      <c r="BE9" s="46"/>
      <c r="BF9" s="46"/>
      <c r="BG9" s="30" t="s">
        <v>19</v>
      </c>
      <c r="BH9" s="16">
        <f>SUM($AD9:AS9)</f>
        <v>1.0000000000000002</v>
      </c>
      <c r="BI9" s="225" t="str">
        <f t="shared" ref="BI9" si="0">IF(BH10&lt;BH9,"ATRASADA",IF(BH10=0,"OBRA A INICIAR",IF(BJ9&gt;=1,"CONCLUÍDA",IF(BH10&gt;BH9,"ADIANTADA","CONFORME O PREVISTO"))))</f>
        <v>CONCLUÍDA</v>
      </c>
      <c r="BJ9" s="218">
        <f>SUM(AD10:BF10)</f>
        <v>1</v>
      </c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</row>
    <row r="10" spans="1:669" s="68" customFormat="1" ht="48" customHeight="1" thickBot="1" x14ac:dyDescent="0.3">
      <c r="A10" s="56">
        <v>42566</v>
      </c>
      <c r="B10" s="187"/>
      <c r="C10" s="192"/>
      <c r="D10" s="202"/>
      <c r="E10" s="189"/>
      <c r="F10" s="204"/>
      <c r="G10" s="194"/>
      <c r="H10" s="196"/>
      <c r="I10" s="198"/>
      <c r="J10" s="185"/>
      <c r="K10" s="185"/>
      <c r="L10" s="57" t="s">
        <v>20</v>
      </c>
      <c r="M10" s="58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58"/>
      <c r="Z10" s="59"/>
      <c r="AA10" s="59"/>
      <c r="AB10" s="59"/>
      <c r="AC10" s="59"/>
      <c r="AD10" s="59">
        <v>0.03</v>
      </c>
      <c r="AE10" s="59">
        <v>8.5000000000000006E-2</v>
      </c>
      <c r="AF10" s="59">
        <v>0.13</v>
      </c>
      <c r="AG10" s="63">
        <v>0.33</v>
      </c>
      <c r="AH10" s="63">
        <v>0.12</v>
      </c>
      <c r="AI10" s="63">
        <v>0.09</v>
      </c>
      <c r="AJ10" s="76">
        <v>0.16500000000000001</v>
      </c>
      <c r="AK10" s="64">
        <v>0.03</v>
      </c>
      <c r="AL10" s="63">
        <v>0.01</v>
      </c>
      <c r="AM10" s="63">
        <v>0.01</v>
      </c>
      <c r="AN10" s="59"/>
      <c r="AO10" s="63"/>
      <c r="AP10" s="63"/>
      <c r="AQ10" s="63"/>
      <c r="AR10" s="63"/>
      <c r="AS10" s="63"/>
      <c r="AT10" s="63"/>
      <c r="AU10" s="63"/>
      <c r="AV10" s="65"/>
      <c r="AW10" s="64"/>
      <c r="AX10" s="63"/>
      <c r="AY10" s="63"/>
      <c r="AZ10" s="63"/>
      <c r="BA10" s="62"/>
      <c r="BB10" s="62"/>
      <c r="BC10" s="62"/>
      <c r="BD10" s="62"/>
      <c r="BE10" s="62"/>
      <c r="BF10" s="62"/>
      <c r="BG10" s="66" t="s">
        <v>20</v>
      </c>
      <c r="BH10" s="67">
        <f>SUM($AD10:AS10)</f>
        <v>1</v>
      </c>
      <c r="BI10" s="225"/>
      <c r="BJ10" s="226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89"/>
      <c r="NI10" s="89"/>
      <c r="NJ10" s="89"/>
      <c r="NK10" s="89"/>
      <c r="NL10" s="89"/>
      <c r="NM10" s="89"/>
      <c r="NN10" s="89"/>
      <c r="NO10" s="89"/>
      <c r="NP10" s="89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89"/>
      <c r="OE10" s="89"/>
      <c r="OF10" s="89"/>
      <c r="OG10" s="89"/>
      <c r="OH10" s="89"/>
      <c r="OI10" s="89"/>
      <c r="OJ10" s="89"/>
      <c r="OK10" s="89"/>
      <c r="OL10" s="89"/>
      <c r="OM10" s="89"/>
      <c r="ON10" s="89"/>
      <c r="OO10" s="89"/>
      <c r="OP10" s="89"/>
      <c r="OQ10" s="89"/>
      <c r="OR10" s="89"/>
      <c r="OS10" s="89"/>
      <c r="OT10" s="89"/>
      <c r="OU10" s="89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89"/>
      <c r="PJ10" s="89"/>
      <c r="PK10" s="89"/>
      <c r="PL10" s="89"/>
      <c r="PM10" s="89"/>
      <c r="PN10" s="89"/>
      <c r="PO10" s="89"/>
      <c r="PP10" s="89"/>
      <c r="PQ10" s="89"/>
      <c r="PR10" s="89"/>
      <c r="PS10" s="89"/>
      <c r="PT10" s="89"/>
      <c r="PU10" s="89"/>
      <c r="PV10" s="89"/>
      <c r="PW10" s="89"/>
      <c r="PX10" s="89"/>
      <c r="PY10" s="89"/>
      <c r="PZ10" s="89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89"/>
      <c r="QO10" s="89"/>
      <c r="QP10" s="89"/>
      <c r="QQ10" s="89"/>
      <c r="QR10" s="89"/>
      <c r="QS10" s="89"/>
      <c r="QT10" s="89"/>
      <c r="QU10" s="89"/>
      <c r="QV10" s="89"/>
      <c r="QW10" s="89"/>
      <c r="QX10" s="89"/>
      <c r="QY10" s="89"/>
      <c r="QZ10" s="89"/>
      <c r="RA10" s="89"/>
      <c r="RB10" s="89"/>
      <c r="RC10" s="89"/>
      <c r="RD10" s="89"/>
      <c r="RE10" s="89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89"/>
      <c r="RT10" s="89"/>
      <c r="RU10" s="89"/>
      <c r="RV10" s="89"/>
      <c r="RW10" s="89"/>
      <c r="RX10" s="89"/>
      <c r="RY10" s="89"/>
      <c r="RZ10" s="89"/>
      <c r="SA10" s="89"/>
      <c r="SB10" s="89"/>
      <c r="SC10" s="89"/>
      <c r="SD10" s="89"/>
      <c r="SE10" s="89"/>
      <c r="SF10" s="89"/>
      <c r="SG10" s="89"/>
      <c r="SH10" s="89"/>
      <c r="SI10" s="89"/>
      <c r="SJ10" s="89"/>
      <c r="SK10" s="89"/>
      <c r="SL10" s="89"/>
      <c r="SM10" s="89"/>
      <c r="SN10" s="89"/>
      <c r="SO10" s="89"/>
      <c r="SP10" s="89"/>
      <c r="SQ10" s="89"/>
      <c r="SR10" s="89"/>
      <c r="SS10" s="89"/>
      <c r="ST10" s="89"/>
      <c r="SU10" s="89"/>
      <c r="SV10" s="89"/>
      <c r="SW10" s="89"/>
      <c r="SX10" s="89"/>
      <c r="SY10" s="89"/>
      <c r="SZ10" s="89"/>
      <c r="TA10" s="89"/>
      <c r="TB10" s="89"/>
      <c r="TC10" s="89"/>
      <c r="TD10" s="89"/>
      <c r="TE10" s="89"/>
      <c r="TF10" s="89"/>
      <c r="TG10" s="89"/>
      <c r="TH10" s="89"/>
      <c r="TI10" s="89"/>
      <c r="TJ10" s="89"/>
      <c r="TK10" s="89"/>
      <c r="TL10" s="89"/>
      <c r="TM10" s="89"/>
      <c r="TN10" s="89"/>
      <c r="TO10" s="89"/>
      <c r="TP10" s="89"/>
      <c r="TQ10" s="89"/>
      <c r="TR10" s="89"/>
      <c r="TS10" s="89"/>
      <c r="TT10" s="89"/>
      <c r="TU10" s="89"/>
      <c r="TV10" s="89"/>
      <c r="TW10" s="89"/>
      <c r="TX10" s="89"/>
      <c r="TY10" s="89"/>
      <c r="TZ10" s="89"/>
      <c r="UA10" s="89"/>
      <c r="UB10" s="89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</row>
    <row r="11" spans="1:669" s="2" customFormat="1" ht="45" customHeight="1" thickBot="1" x14ac:dyDescent="0.3">
      <c r="A11" s="54" t="s">
        <v>60</v>
      </c>
      <c r="B11" s="186">
        <v>3</v>
      </c>
      <c r="C11" s="191" t="s">
        <v>48</v>
      </c>
      <c r="D11" s="201"/>
      <c r="E11" s="188">
        <v>462</v>
      </c>
      <c r="F11" s="203">
        <v>42621</v>
      </c>
      <c r="G11" s="193">
        <v>42863</v>
      </c>
      <c r="H11" s="195"/>
      <c r="I11" s="197" t="s">
        <v>66</v>
      </c>
      <c r="J11" s="184" t="s">
        <v>67</v>
      </c>
      <c r="K11" s="184" t="s">
        <v>67</v>
      </c>
      <c r="L11" s="32" t="s">
        <v>19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43"/>
      <c r="Y11" s="36"/>
      <c r="Z11" s="37"/>
      <c r="AA11" s="37"/>
      <c r="AB11" s="37"/>
      <c r="AC11" s="37"/>
      <c r="AD11" s="37"/>
      <c r="AE11" s="38">
        <v>0.05</v>
      </c>
      <c r="AF11" s="38">
        <v>0.1</v>
      </c>
      <c r="AG11" s="38">
        <v>0.17</v>
      </c>
      <c r="AH11" s="38">
        <v>0.14000000000000001</v>
      </c>
      <c r="AI11" s="38">
        <v>0.13</v>
      </c>
      <c r="AJ11" s="77">
        <v>7.0000000000000007E-2</v>
      </c>
      <c r="AK11" s="73">
        <v>7.0000000000000007E-2</v>
      </c>
      <c r="AL11" s="38">
        <v>0.17</v>
      </c>
      <c r="AM11" s="38">
        <v>0.1</v>
      </c>
      <c r="AN11" s="37"/>
      <c r="AO11" s="38"/>
      <c r="AP11" s="38"/>
      <c r="AQ11" s="38"/>
      <c r="AR11" s="38"/>
      <c r="AS11" s="38"/>
      <c r="AT11" s="38"/>
      <c r="AU11" s="38"/>
      <c r="AV11" s="77"/>
      <c r="AW11" s="73"/>
      <c r="AX11" s="38"/>
      <c r="AY11" s="38"/>
      <c r="AZ11" s="38"/>
      <c r="BA11" s="46"/>
      <c r="BB11" s="46"/>
      <c r="BC11" s="46"/>
      <c r="BD11" s="46"/>
      <c r="BE11" s="46"/>
      <c r="BF11" s="46"/>
      <c r="BG11" s="30" t="s">
        <v>19</v>
      </c>
      <c r="BH11" s="16">
        <f>SUM($AD11:AS11)</f>
        <v>1.0000000000000002</v>
      </c>
      <c r="BI11" s="225" t="str">
        <f t="shared" ref="BI11" si="1">IF(BH12&lt;BH11,"ATRASADA",IF(BH12=0,"OBRA A INICIAR",IF(BJ11&gt;=1,"CONCLUÍDA",IF(BH12&gt;BH11,"ADIANTADA","CONFORME O PREVISTO"))))</f>
        <v>CONCLUÍDA</v>
      </c>
      <c r="BJ11" s="218">
        <f t="shared" ref="BJ11" si="2">SUM(K12:BF12)</f>
        <v>0.99999999999999989</v>
      </c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  <c r="VD11" s="88"/>
      <c r="VE11" s="88"/>
      <c r="VF11" s="88"/>
      <c r="VG11" s="88"/>
      <c r="VH11" s="88"/>
      <c r="VI11" s="88"/>
      <c r="VJ11" s="88"/>
      <c r="VK11" s="88"/>
      <c r="VL11" s="88"/>
      <c r="VM11" s="88"/>
      <c r="VN11" s="88"/>
      <c r="VO11" s="88"/>
      <c r="VP11" s="88"/>
      <c r="VQ11" s="88"/>
      <c r="VR11" s="88"/>
      <c r="VS11" s="88"/>
      <c r="VT11" s="88"/>
      <c r="VU11" s="88"/>
      <c r="VV11" s="88"/>
      <c r="VW11" s="88"/>
      <c r="VX11" s="88"/>
      <c r="VY11" s="88"/>
      <c r="VZ11" s="88"/>
      <c r="WA11" s="88"/>
      <c r="WB11" s="88"/>
      <c r="WC11" s="88"/>
      <c r="WD11" s="88"/>
      <c r="WE11" s="88"/>
      <c r="WF11" s="88"/>
      <c r="WG11" s="88"/>
      <c r="WH11" s="88"/>
      <c r="WI11" s="88"/>
      <c r="WJ11" s="88"/>
      <c r="WK11" s="88"/>
      <c r="WL11" s="88"/>
      <c r="WM11" s="88"/>
      <c r="WN11" s="88"/>
      <c r="WO11" s="88"/>
      <c r="WP11" s="88"/>
      <c r="WQ11" s="88"/>
      <c r="WR11" s="88"/>
      <c r="WS11" s="88"/>
      <c r="WT11" s="88"/>
      <c r="WU11" s="88"/>
      <c r="WV11" s="88"/>
      <c r="WW11" s="88"/>
      <c r="WX11" s="88"/>
      <c r="WY11" s="88"/>
      <c r="WZ11" s="88"/>
      <c r="XA11" s="88"/>
      <c r="XB11" s="88"/>
      <c r="XC11" s="88"/>
      <c r="XD11" s="88"/>
      <c r="XE11" s="88"/>
      <c r="XF11" s="88"/>
      <c r="XG11" s="88"/>
      <c r="XH11" s="88"/>
      <c r="XI11" s="88"/>
      <c r="XJ11" s="88"/>
      <c r="XK11" s="88"/>
      <c r="XL11" s="88"/>
      <c r="XM11" s="88"/>
      <c r="XN11" s="88"/>
      <c r="XO11" s="88"/>
      <c r="XP11" s="88"/>
      <c r="XQ11" s="88"/>
      <c r="XR11" s="88"/>
      <c r="XS11" s="88"/>
      <c r="XT11" s="88"/>
      <c r="XU11" s="88"/>
      <c r="XV11" s="88"/>
      <c r="XW11" s="88"/>
      <c r="XX11" s="88"/>
      <c r="XY11" s="88"/>
      <c r="XZ11" s="88"/>
      <c r="YA11" s="88"/>
      <c r="YB11" s="88"/>
      <c r="YC11" s="88"/>
      <c r="YD11" s="88"/>
      <c r="YE11" s="88"/>
      <c r="YF11" s="88"/>
      <c r="YG11" s="88"/>
      <c r="YH11" s="88"/>
      <c r="YI11" s="88"/>
      <c r="YJ11" s="88"/>
      <c r="YK11" s="88"/>
      <c r="YL11" s="88"/>
      <c r="YM11" s="88"/>
      <c r="YN11" s="88"/>
      <c r="YO11" s="88"/>
      <c r="YP11" s="88"/>
      <c r="YQ11" s="88"/>
      <c r="YR11" s="88"/>
      <c r="YS11" s="88"/>
    </row>
    <row r="12" spans="1:669" s="68" customFormat="1" ht="45" customHeight="1" thickBot="1" x14ac:dyDescent="0.3">
      <c r="A12" s="56">
        <v>42590</v>
      </c>
      <c r="B12" s="187"/>
      <c r="C12" s="192"/>
      <c r="D12" s="202"/>
      <c r="E12" s="189"/>
      <c r="F12" s="204"/>
      <c r="G12" s="194"/>
      <c r="H12" s="196"/>
      <c r="I12" s="198"/>
      <c r="J12" s="185"/>
      <c r="K12" s="185"/>
      <c r="L12" s="57" t="s">
        <v>20</v>
      </c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58"/>
      <c r="Z12" s="59"/>
      <c r="AA12" s="59"/>
      <c r="AB12" s="59"/>
      <c r="AC12" s="59"/>
      <c r="AD12" s="59"/>
      <c r="AE12" s="59">
        <v>0</v>
      </c>
      <c r="AF12" s="59">
        <v>0.08</v>
      </c>
      <c r="AG12" s="59">
        <v>0.13</v>
      </c>
      <c r="AH12" s="63">
        <v>7.0000000000000007E-2</v>
      </c>
      <c r="AI12" s="63">
        <v>0.28499999999999998</v>
      </c>
      <c r="AJ12" s="76">
        <v>0.21</v>
      </c>
      <c r="AK12" s="64">
        <v>0.12</v>
      </c>
      <c r="AL12" s="63">
        <v>8.5000000000000006E-2</v>
      </c>
      <c r="AM12" s="63">
        <v>0.01</v>
      </c>
      <c r="AN12" s="59">
        <v>0.01</v>
      </c>
      <c r="AO12" s="63"/>
      <c r="AP12" s="63"/>
      <c r="AQ12" s="63"/>
      <c r="AR12" s="63"/>
      <c r="AS12" s="63"/>
      <c r="AT12" s="63"/>
      <c r="AU12" s="63"/>
      <c r="AV12" s="65"/>
      <c r="AW12" s="64"/>
      <c r="AX12" s="63"/>
      <c r="AY12" s="63"/>
      <c r="AZ12" s="63"/>
      <c r="BA12" s="62"/>
      <c r="BB12" s="62"/>
      <c r="BC12" s="62"/>
      <c r="BD12" s="62"/>
      <c r="BE12" s="62"/>
      <c r="BF12" s="62"/>
      <c r="BG12" s="66" t="s">
        <v>20</v>
      </c>
      <c r="BH12" s="67">
        <f>SUM($AD12:AS12)</f>
        <v>0.99999999999999989</v>
      </c>
      <c r="BI12" s="225"/>
      <c r="BJ12" s="226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89"/>
      <c r="NI12" s="89"/>
      <c r="NJ12" s="89"/>
      <c r="NK12" s="89"/>
      <c r="NL12" s="89"/>
      <c r="NM12" s="89"/>
      <c r="NN12" s="89"/>
      <c r="NO12" s="89"/>
      <c r="NP12" s="89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89"/>
      <c r="OE12" s="89"/>
      <c r="OF12" s="89"/>
      <c r="OG12" s="89"/>
      <c r="OH12" s="89"/>
      <c r="OI12" s="89"/>
      <c r="OJ12" s="89"/>
      <c r="OK12" s="89"/>
      <c r="OL12" s="89"/>
      <c r="OM12" s="89"/>
      <c r="ON12" s="89"/>
      <c r="OO12" s="89"/>
      <c r="OP12" s="89"/>
      <c r="OQ12" s="89"/>
      <c r="OR12" s="89"/>
      <c r="OS12" s="89"/>
      <c r="OT12" s="89"/>
      <c r="OU12" s="89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89"/>
      <c r="PJ12" s="89"/>
      <c r="PK12" s="89"/>
      <c r="PL12" s="89"/>
      <c r="PM12" s="89"/>
      <c r="PN12" s="89"/>
      <c r="PO12" s="89"/>
      <c r="PP12" s="89"/>
      <c r="PQ12" s="89"/>
      <c r="PR12" s="89"/>
      <c r="PS12" s="89"/>
      <c r="PT12" s="89"/>
      <c r="PU12" s="89"/>
      <c r="PV12" s="89"/>
      <c r="PW12" s="89"/>
      <c r="PX12" s="89"/>
      <c r="PY12" s="89"/>
      <c r="PZ12" s="89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89"/>
      <c r="QO12" s="89"/>
      <c r="QP12" s="89"/>
      <c r="QQ12" s="89"/>
      <c r="QR12" s="89"/>
      <c r="QS12" s="89"/>
      <c r="QT12" s="89"/>
      <c r="QU12" s="89"/>
      <c r="QV12" s="89"/>
      <c r="QW12" s="89"/>
      <c r="QX12" s="89"/>
      <c r="QY12" s="89"/>
      <c r="QZ12" s="89"/>
      <c r="RA12" s="89"/>
      <c r="RB12" s="89"/>
      <c r="RC12" s="89"/>
      <c r="RD12" s="89"/>
      <c r="RE12" s="89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89"/>
      <c r="RT12" s="89"/>
      <c r="RU12" s="89"/>
      <c r="RV12" s="89"/>
      <c r="RW12" s="89"/>
      <c r="RX12" s="89"/>
      <c r="RY12" s="89"/>
      <c r="RZ12" s="89"/>
      <c r="SA12" s="89"/>
      <c r="SB12" s="89"/>
      <c r="SC12" s="89"/>
      <c r="SD12" s="89"/>
      <c r="SE12" s="89"/>
      <c r="SF12" s="89"/>
      <c r="SG12" s="89"/>
      <c r="SH12" s="89"/>
      <c r="SI12" s="89"/>
      <c r="SJ12" s="89"/>
      <c r="SK12" s="89"/>
      <c r="SL12" s="89"/>
      <c r="SM12" s="89"/>
      <c r="SN12" s="89"/>
      <c r="SO12" s="89"/>
      <c r="SP12" s="89"/>
      <c r="SQ12" s="89"/>
      <c r="SR12" s="89"/>
      <c r="SS12" s="89"/>
      <c r="ST12" s="89"/>
      <c r="SU12" s="89"/>
      <c r="SV12" s="89"/>
      <c r="SW12" s="89"/>
      <c r="SX12" s="89"/>
      <c r="SY12" s="89"/>
      <c r="SZ12" s="89"/>
      <c r="TA12" s="89"/>
      <c r="TB12" s="89"/>
      <c r="TC12" s="89"/>
      <c r="TD12" s="89"/>
      <c r="TE12" s="89"/>
      <c r="TF12" s="89"/>
      <c r="TG12" s="89"/>
      <c r="TH12" s="89"/>
      <c r="TI12" s="89"/>
      <c r="TJ12" s="89"/>
      <c r="TK12" s="89"/>
      <c r="TL12" s="89"/>
      <c r="TM12" s="89"/>
      <c r="TN12" s="89"/>
      <c r="TO12" s="89"/>
      <c r="TP12" s="89"/>
      <c r="TQ12" s="89"/>
      <c r="TR12" s="89"/>
      <c r="TS12" s="89"/>
      <c r="TT12" s="89"/>
      <c r="TU12" s="89"/>
      <c r="TV12" s="89"/>
      <c r="TW12" s="89"/>
      <c r="TX12" s="89"/>
      <c r="TY12" s="89"/>
      <c r="TZ12" s="89"/>
      <c r="UA12" s="89"/>
      <c r="UB12" s="89"/>
      <c r="UC12" s="89"/>
      <c r="UD12" s="89"/>
      <c r="UE12" s="89"/>
      <c r="UF12" s="89"/>
      <c r="UG12" s="89"/>
      <c r="UH12" s="89"/>
      <c r="UI12" s="89"/>
      <c r="UJ12" s="89"/>
      <c r="UK12" s="89"/>
      <c r="UL12" s="89"/>
      <c r="UM12" s="89"/>
      <c r="UN12" s="89"/>
      <c r="UO12" s="89"/>
      <c r="UP12" s="89"/>
      <c r="UQ12" s="89"/>
      <c r="UR12" s="89"/>
      <c r="US12" s="89"/>
      <c r="UT12" s="89"/>
      <c r="UU12" s="89"/>
      <c r="UV12" s="89"/>
      <c r="UW12" s="89"/>
      <c r="UX12" s="89"/>
      <c r="UY12" s="89"/>
      <c r="UZ12" s="89"/>
      <c r="VA12" s="89"/>
      <c r="VB12" s="89"/>
      <c r="VC12" s="89"/>
      <c r="VD12" s="89"/>
      <c r="VE12" s="89"/>
      <c r="VF12" s="89"/>
      <c r="VG12" s="89"/>
      <c r="VH12" s="89"/>
      <c r="VI12" s="89"/>
      <c r="VJ12" s="89"/>
      <c r="VK12" s="89"/>
      <c r="VL12" s="89"/>
      <c r="VM12" s="89"/>
      <c r="VN12" s="89"/>
      <c r="VO12" s="89"/>
      <c r="VP12" s="89"/>
      <c r="VQ12" s="89"/>
      <c r="VR12" s="89"/>
      <c r="VS12" s="89"/>
      <c r="VT12" s="89"/>
      <c r="VU12" s="89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89"/>
      <c r="WV12" s="89"/>
      <c r="WW12" s="89"/>
      <c r="WX12" s="89"/>
      <c r="WY12" s="89"/>
      <c r="WZ12" s="89"/>
      <c r="XA12" s="89"/>
      <c r="XB12" s="89"/>
      <c r="XC12" s="89"/>
      <c r="XD12" s="89"/>
      <c r="XE12" s="89"/>
      <c r="XF12" s="89"/>
      <c r="XG12" s="89"/>
      <c r="XH12" s="89"/>
      <c r="XI12" s="89"/>
      <c r="XJ12" s="89"/>
      <c r="XK12" s="89"/>
      <c r="XL12" s="89"/>
      <c r="XM12" s="89"/>
      <c r="XN12" s="89"/>
      <c r="XO12" s="89"/>
      <c r="XP12" s="89"/>
      <c r="XQ12" s="89"/>
      <c r="XR12" s="89"/>
      <c r="XS12" s="89"/>
      <c r="XT12" s="89"/>
      <c r="XU12" s="89"/>
      <c r="XV12" s="89"/>
      <c r="XW12" s="89"/>
      <c r="XX12" s="89"/>
      <c r="XY12" s="89"/>
      <c r="XZ12" s="89"/>
      <c r="YA12" s="89"/>
      <c r="YB12" s="89"/>
      <c r="YC12" s="89"/>
      <c r="YD12" s="89"/>
      <c r="YE12" s="89"/>
      <c r="YF12" s="89"/>
      <c r="YG12" s="89"/>
      <c r="YH12" s="89"/>
      <c r="YI12" s="89"/>
      <c r="YJ12" s="89"/>
      <c r="YK12" s="89"/>
      <c r="YL12" s="89"/>
      <c r="YM12" s="89"/>
      <c r="YN12" s="89"/>
      <c r="YO12" s="89"/>
      <c r="YP12" s="89"/>
      <c r="YQ12" s="89"/>
      <c r="YR12" s="89"/>
      <c r="YS12" s="89"/>
    </row>
    <row r="13" spans="1:669" s="2" customFormat="1" ht="45" customHeight="1" thickBot="1" x14ac:dyDescent="0.3">
      <c r="A13" s="54" t="s">
        <v>58</v>
      </c>
      <c r="B13" s="186">
        <v>4</v>
      </c>
      <c r="C13" s="191" t="s">
        <v>49</v>
      </c>
      <c r="D13" s="201"/>
      <c r="E13" s="188" t="s">
        <v>55</v>
      </c>
      <c r="F13" s="203">
        <v>42621</v>
      </c>
      <c r="G13" s="193">
        <v>42863</v>
      </c>
      <c r="H13" s="195"/>
      <c r="I13" s="197" t="s">
        <v>66</v>
      </c>
      <c r="J13" s="184" t="s">
        <v>67</v>
      </c>
      <c r="K13" s="184" t="s">
        <v>67</v>
      </c>
      <c r="L13" s="32" t="s">
        <v>19</v>
      </c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43"/>
      <c r="Y13" s="36"/>
      <c r="Z13" s="37"/>
      <c r="AA13" s="37"/>
      <c r="AB13" s="37"/>
      <c r="AC13" s="37"/>
      <c r="AD13" s="37"/>
      <c r="AE13" s="38">
        <v>0.05</v>
      </c>
      <c r="AF13" s="38">
        <v>0.1</v>
      </c>
      <c r="AG13" s="38">
        <v>0.16</v>
      </c>
      <c r="AH13" s="38">
        <v>0.13</v>
      </c>
      <c r="AI13" s="38">
        <v>0.17</v>
      </c>
      <c r="AJ13" s="77">
        <v>0.13</v>
      </c>
      <c r="AK13" s="73">
        <v>0.1</v>
      </c>
      <c r="AL13" s="38">
        <v>0.1</v>
      </c>
      <c r="AM13" s="38">
        <v>0.06</v>
      </c>
      <c r="AN13" s="37"/>
      <c r="AO13" s="38"/>
      <c r="AP13" s="38"/>
      <c r="AQ13" s="38"/>
      <c r="AR13" s="38"/>
      <c r="AS13" s="38"/>
      <c r="AT13" s="38"/>
      <c r="AU13" s="38"/>
      <c r="AV13" s="77"/>
      <c r="AW13" s="73"/>
      <c r="AX13" s="38"/>
      <c r="AY13" s="38"/>
      <c r="AZ13" s="38"/>
      <c r="BA13" s="46"/>
      <c r="BB13" s="46"/>
      <c r="BC13" s="46"/>
      <c r="BD13" s="46"/>
      <c r="BE13" s="46"/>
      <c r="BF13" s="46"/>
      <c r="BG13" s="30" t="s">
        <v>19</v>
      </c>
      <c r="BH13" s="16">
        <f>SUM($AD13:AU13)</f>
        <v>1</v>
      </c>
      <c r="BI13" s="225" t="str">
        <f t="shared" ref="BI13" si="3">IF(BH14&lt;BH13,"ATRASADA",IF(BH14=0,"OBRA A INICIAR",IF(BJ13&gt;=1,"CONCLUÍDA",IF(BH14&gt;BH13,"ADIANTADA","CONFORME O PREVISTO"))))</f>
        <v>CONCLUÍDA</v>
      </c>
      <c r="BJ13" s="218">
        <f t="shared" ref="BJ13" si="4">SUM(K14:BF14)</f>
        <v>1</v>
      </c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88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88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8"/>
      <c r="MT13" s="88"/>
      <c r="MU13" s="88"/>
      <c r="MV13" s="88"/>
      <c r="MW13" s="88"/>
      <c r="MX13" s="88"/>
      <c r="MY13" s="88"/>
      <c r="MZ13" s="88"/>
      <c r="NA13" s="88"/>
      <c r="NB13" s="88"/>
      <c r="NC13" s="88"/>
      <c r="ND13" s="88"/>
      <c r="NE13" s="88"/>
      <c r="NF13" s="88"/>
      <c r="NG13" s="88"/>
      <c r="NH13" s="88"/>
      <c r="NI13" s="88"/>
      <c r="NJ13" s="88"/>
      <c r="NK13" s="88"/>
      <c r="NL13" s="88"/>
      <c r="NM13" s="88"/>
      <c r="NN13" s="88"/>
      <c r="NO13" s="88"/>
      <c r="NP13" s="88"/>
      <c r="NQ13" s="88"/>
      <c r="NR13" s="88"/>
      <c r="NS13" s="88"/>
      <c r="NT13" s="88"/>
      <c r="NU13" s="88"/>
      <c r="NV13" s="88"/>
      <c r="NW13" s="88"/>
      <c r="NX13" s="88"/>
      <c r="NY13" s="88"/>
      <c r="NZ13" s="88"/>
      <c r="OA13" s="88"/>
      <c r="OB13" s="88"/>
      <c r="OC13" s="88"/>
      <c r="OD13" s="88"/>
      <c r="OE13" s="88"/>
      <c r="OF13" s="88"/>
      <c r="OG13" s="88"/>
      <c r="OH13" s="88"/>
      <c r="OI13" s="88"/>
      <c r="OJ13" s="88"/>
      <c r="OK13" s="88"/>
      <c r="OL13" s="88"/>
      <c r="OM13" s="88"/>
      <c r="ON13" s="88"/>
      <c r="OO13" s="88"/>
      <c r="OP13" s="88"/>
      <c r="OQ13" s="88"/>
      <c r="OR13" s="88"/>
      <c r="OS13" s="88"/>
      <c r="OT13" s="88"/>
      <c r="OU13" s="88"/>
      <c r="OV13" s="88"/>
      <c r="OW13" s="88"/>
      <c r="OX13" s="88"/>
      <c r="OY13" s="88"/>
      <c r="OZ13" s="88"/>
      <c r="PA13" s="88"/>
      <c r="PB13" s="88"/>
      <c r="PC13" s="88"/>
      <c r="PD13" s="88"/>
      <c r="PE13" s="88"/>
      <c r="PF13" s="88"/>
      <c r="PG13" s="88"/>
      <c r="PH13" s="88"/>
      <c r="PI13" s="88"/>
      <c r="PJ13" s="88"/>
      <c r="PK13" s="88"/>
      <c r="PL13" s="88"/>
      <c r="PM13" s="88"/>
      <c r="PN13" s="88"/>
      <c r="PO13" s="88"/>
      <c r="PP13" s="88"/>
      <c r="PQ13" s="88"/>
      <c r="PR13" s="88"/>
      <c r="PS13" s="88"/>
      <c r="PT13" s="88"/>
      <c r="PU13" s="88"/>
      <c r="PV13" s="88"/>
      <c r="PW13" s="88"/>
      <c r="PX13" s="88"/>
      <c r="PY13" s="88"/>
      <c r="PZ13" s="88"/>
      <c r="QA13" s="88"/>
      <c r="QB13" s="88"/>
      <c r="QC13" s="88"/>
      <c r="QD13" s="88"/>
      <c r="QE13" s="88"/>
      <c r="QF13" s="88"/>
      <c r="QG13" s="88"/>
      <c r="QH13" s="88"/>
      <c r="QI13" s="88"/>
      <c r="QJ13" s="88"/>
      <c r="QK13" s="88"/>
      <c r="QL13" s="88"/>
      <c r="QM13" s="88"/>
      <c r="QN13" s="88"/>
      <c r="QO13" s="88"/>
      <c r="QP13" s="88"/>
      <c r="QQ13" s="88"/>
      <c r="QR13" s="88"/>
      <c r="QS13" s="88"/>
      <c r="QT13" s="88"/>
      <c r="QU13" s="88"/>
      <c r="QV13" s="88"/>
      <c r="QW13" s="88"/>
      <c r="QX13" s="88"/>
      <c r="QY13" s="88"/>
      <c r="QZ13" s="88"/>
      <c r="RA13" s="88"/>
      <c r="RB13" s="88"/>
      <c r="RC13" s="88"/>
      <c r="RD13" s="88"/>
      <c r="RE13" s="88"/>
      <c r="RF13" s="88"/>
      <c r="RG13" s="88"/>
      <c r="RH13" s="88"/>
      <c r="RI13" s="88"/>
      <c r="RJ13" s="88"/>
      <c r="RK13" s="88"/>
      <c r="RL13" s="88"/>
      <c r="RM13" s="88"/>
      <c r="RN13" s="88"/>
      <c r="RO13" s="88"/>
      <c r="RP13" s="88"/>
      <c r="RQ13" s="88"/>
      <c r="RR13" s="88"/>
      <c r="RS13" s="88"/>
      <c r="RT13" s="88"/>
      <c r="RU13" s="88"/>
      <c r="RV13" s="88"/>
      <c r="RW13" s="88"/>
      <c r="RX13" s="88"/>
      <c r="RY13" s="88"/>
      <c r="RZ13" s="88"/>
      <c r="SA13" s="88"/>
      <c r="SB13" s="88"/>
      <c r="SC13" s="88"/>
      <c r="SD13" s="88"/>
      <c r="SE13" s="88"/>
      <c r="SF13" s="88"/>
      <c r="SG13" s="88"/>
      <c r="SH13" s="88"/>
      <c r="SI13" s="88"/>
      <c r="SJ13" s="88"/>
      <c r="SK13" s="88"/>
      <c r="SL13" s="88"/>
      <c r="SM13" s="88"/>
      <c r="SN13" s="88"/>
      <c r="SO13" s="88"/>
      <c r="SP13" s="88"/>
      <c r="SQ13" s="88"/>
      <c r="SR13" s="88"/>
      <c r="SS13" s="88"/>
      <c r="ST13" s="88"/>
      <c r="SU13" s="88"/>
      <c r="SV13" s="88"/>
      <c r="SW13" s="88"/>
      <c r="SX13" s="88"/>
      <c r="SY13" s="88"/>
      <c r="SZ13" s="88"/>
      <c r="TA13" s="88"/>
      <c r="TB13" s="88"/>
      <c r="TC13" s="88"/>
      <c r="TD13" s="88"/>
      <c r="TE13" s="88"/>
      <c r="TF13" s="88"/>
      <c r="TG13" s="88"/>
      <c r="TH13" s="88"/>
      <c r="TI13" s="88"/>
      <c r="TJ13" s="88"/>
      <c r="TK13" s="88"/>
      <c r="TL13" s="88"/>
      <c r="TM13" s="88"/>
      <c r="TN13" s="88"/>
      <c r="TO13" s="88"/>
      <c r="TP13" s="88"/>
      <c r="TQ13" s="88"/>
      <c r="TR13" s="88"/>
      <c r="TS13" s="88"/>
      <c r="TT13" s="88"/>
      <c r="TU13" s="88"/>
      <c r="TV13" s="88"/>
      <c r="TW13" s="88"/>
      <c r="TX13" s="88"/>
      <c r="TY13" s="88"/>
      <c r="TZ13" s="88"/>
      <c r="UA13" s="88"/>
      <c r="UB13" s="88"/>
      <c r="UC13" s="88"/>
      <c r="UD13" s="88"/>
      <c r="UE13" s="88"/>
      <c r="UF13" s="88"/>
      <c r="UG13" s="88"/>
      <c r="UH13" s="88"/>
      <c r="UI13" s="88"/>
      <c r="UJ13" s="88"/>
      <c r="UK13" s="88"/>
      <c r="UL13" s="88"/>
      <c r="UM13" s="88"/>
      <c r="UN13" s="88"/>
      <c r="UO13" s="88"/>
      <c r="UP13" s="88"/>
      <c r="UQ13" s="88"/>
      <c r="UR13" s="88"/>
      <c r="US13" s="88"/>
      <c r="UT13" s="88"/>
      <c r="UU13" s="88"/>
      <c r="UV13" s="88"/>
      <c r="UW13" s="88"/>
      <c r="UX13" s="88"/>
      <c r="UY13" s="88"/>
      <c r="UZ13" s="88"/>
      <c r="VA13" s="88"/>
      <c r="VB13" s="88"/>
      <c r="VC13" s="88"/>
      <c r="VD13" s="88"/>
      <c r="VE13" s="88"/>
      <c r="VF13" s="88"/>
      <c r="VG13" s="88"/>
      <c r="VH13" s="88"/>
      <c r="VI13" s="88"/>
      <c r="VJ13" s="88"/>
      <c r="VK13" s="88"/>
      <c r="VL13" s="88"/>
      <c r="VM13" s="88"/>
      <c r="VN13" s="88"/>
      <c r="VO13" s="88"/>
      <c r="VP13" s="88"/>
      <c r="VQ13" s="88"/>
      <c r="VR13" s="88"/>
      <c r="VS13" s="88"/>
      <c r="VT13" s="88"/>
      <c r="VU13" s="88"/>
      <c r="VV13" s="88"/>
      <c r="VW13" s="88"/>
      <c r="VX13" s="88"/>
      <c r="VY13" s="88"/>
      <c r="VZ13" s="88"/>
      <c r="WA13" s="88"/>
      <c r="WB13" s="88"/>
      <c r="WC13" s="88"/>
      <c r="WD13" s="88"/>
      <c r="WE13" s="88"/>
      <c r="WF13" s="88"/>
      <c r="WG13" s="88"/>
      <c r="WH13" s="88"/>
      <c r="WI13" s="88"/>
      <c r="WJ13" s="88"/>
      <c r="WK13" s="88"/>
      <c r="WL13" s="88"/>
      <c r="WM13" s="88"/>
      <c r="WN13" s="88"/>
      <c r="WO13" s="88"/>
      <c r="WP13" s="88"/>
      <c r="WQ13" s="88"/>
      <c r="WR13" s="88"/>
      <c r="WS13" s="88"/>
      <c r="WT13" s="88"/>
      <c r="WU13" s="88"/>
      <c r="WV13" s="88"/>
      <c r="WW13" s="88"/>
      <c r="WX13" s="88"/>
      <c r="WY13" s="88"/>
      <c r="WZ13" s="88"/>
      <c r="XA13" s="88"/>
      <c r="XB13" s="88"/>
      <c r="XC13" s="88"/>
      <c r="XD13" s="88"/>
      <c r="XE13" s="88"/>
      <c r="XF13" s="88"/>
      <c r="XG13" s="88"/>
      <c r="XH13" s="88"/>
      <c r="XI13" s="88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8"/>
      <c r="YH13" s="88"/>
      <c r="YI13" s="88"/>
      <c r="YJ13" s="88"/>
      <c r="YK13" s="88"/>
      <c r="YL13" s="88"/>
      <c r="YM13" s="88"/>
      <c r="YN13" s="88"/>
      <c r="YO13" s="88"/>
      <c r="YP13" s="88"/>
      <c r="YQ13" s="88"/>
      <c r="YR13" s="88"/>
      <c r="YS13" s="88"/>
    </row>
    <row r="14" spans="1:669" s="68" customFormat="1" ht="45" customHeight="1" thickBot="1" x14ac:dyDescent="0.3">
      <c r="A14" s="56">
        <v>42590</v>
      </c>
      <c r="B14" s="187"/>
      <c r="C14" s="192"/>
      <c r="D14" s="202"/>
      <c r="E14" s="189"/>
      <c r="F14" s="204"/>
      <c r="G14" s="194"/>
      <c r="H14" s="196"/>
      <c r="I14" s="198"/>
      <c r="J14" s="185"/>
      <c r="K14" s="185"/>
      <c r="L14" s="57" t="s">
        <v>20</v>
      </c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/>
      <c r="Z14" s="59"/>
      <c r="AA14" s="59"/>
      <c r="AB14" s="59"/>
      <c r="AC14" s="59"/>
      <c r="AD14" s="59"/>
      <c r="AE14" s="59">
        <v>0</v>
      </c>
      <c r="AF14" s="59">
        <v>4.4999999999999998E-2</v>
      </c>
      <c r="AG14" s="63">
        <v>0.16</v>
      </c>
      <c r="AH14" s="63">
        <v>0.17</v>
      </c>
      <c r="AI14" s="63">
        <v>0.12</v>
      </c>
      <c r="AJ14" s="76">
        <v>0.12</v>
      </c>
      <c r="AK14" s="64">
        <v>0.15</v>
      </c>
      <c r="AL14" s="63">
        <v>0.155</v>
      </c>
      <c r="AM14" s="63">
        <v>0.03</v>
      </c>
      <c r="AN14" s="59">
        <v>0.03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0.02</v>
      </c>
      <c r="AV14" s="65"/>
      <c r="AW14" s="64"/>
      <c r="AX14" s="63"/>
      <c r="AY14" s="63"/>
      <c r="AZ14" s="63"/>
      <c r="BA14" s="62"/>
      <c r="BB14" s="62"/>
      <c r="BC14" s="62"/>
      <c r="BD14" s="62"/>
      <c r="BE14" s="62"/>
      <c r="BF14" s="62"/>
      <c r="BG14" s="66" t="s">
        <v>20</v>
      </c>
      <c r="BH14" s="67">
        <f>SUM($AD14:AU14)</f>
        <v>1</v>
      </c>
      <c r="BI14" s="225"/>
      <c r="BJ14" s="226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</row>
    <row r="15" spans="1:669" s="2" customFormat="1" ht="45" customHeight="1" thickBot="1" x14ac:dyDescent="0.3">
      <c r="A15" s="54" t="s">
        <v>62</v>
      </c>
      <c r="B15" s="186">
        <v>5</v>
      </c>
      <c r="C15" s="191" t="s">
        <v>45</v>
      </c>
      <c r="D15" s="201"/>
      <c r="E15" s="188">
        <v>366</v>
      </c>
      <c r="F15" s="203">
        <v>42652</v>
      </c>
      <c r="G15" s="193">
        <v>42895</v>
      </c>
      <c r="H15" s="195"/>
      <c r="I15" s="197" t="s">
        <v>66</v>
      </c>
      <c r="J15" s="184" t="s">
        <v>67</v>
      </c>
      <c r="K15" s="184" t="s">
        <v>67</v>
      </c>
      <c r="L15" s="32" t="s">
        <v>19</v>
      </c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3"/>
      <c r="Y15" s="36"/>
      <c r="Z15" s="37"/>
      <c r="AA15" s="37"/>
      <c r="AB15" s="37"/>
      <c r="AC15" s="37"/>
      <c r="AD15" s="37"/>
      <c r="AE15" s="37"/>
      <c r="AF15" s="147">
        <v>0.05</v>
      </c>
      <c r="AG15" s="80">
        <v>0.1</v>
      </c>
      <c r="AH15" s="80">
        <v>0.17</v>
      </c>
      <c r="AI15" s="80">
        <v>0.14000000000000001</v>
      </c>
      <c r="AJ15" s="78">
        <v>0.13</v>
      </c>
      <c r="AK15" s="79">
        <v>7.0000000000000007E-2</v>
      </c>
      <c r="AL15" s="80">
        <v>0.13666</v>
      </c>
      <c r="AM15" s="80">
        <v>0.13666700000000001</v>
      </c>
      <c r="AN15" s="80">
        <v>6.6666699999999995E-2</v>
      </c>
      <c r="AO15" s="81"/>
      <c r="AP15" s="81"/>
      <c r="AQ15" s="38"/>
      <c r="AR15" s="38"/>
      <c r="AS15" s="38"/>
      <c r="AT15" s="38"/>
      <c r="AU15" s="38"/>
      <c r="AV15" s="77"/>
      <c r="AW15" s="73"/>
      <c r="AX15" s="38"/>
      <c r="AY15" s="38"/>
      <c r="AZ15" s="38"/>
      <c r="BA15" s="46"/>
      <c r="BB15" s="46"/>
      <c r="BC15" s="46"/>
      <c r="BD15" s="46"/>
      <c r="BE15" s="46"/>
      <c r="BF15" s="46"/>
      <c r="BG15" s="30" t="s">
        <v>19</v>
      </c>
      <c r="BH15" s="16">
        <f>SUM($AD15:AU15)</f>
        <v>0.9999937000000001</v>
      </c>
      <c r="BI15" s="225" t="str">
        <f t="shared" ref="BI15:BI23" si="5">IF(BH16&lt;BH15,"ATRASADA",IF(BH16=0,"OBRA A INICIAR",IF(BJ15&gt;=1,"CONCLUÍDA",IF(BH16&gt;BH15,"ADIANTADA","CONFORME O PREVISTO"))))</f>
        <v>CONCLUÍDA</v>
      </c>
      <c r="BJ15" s="218">
        <f t="shared" ref="BJ15" si="6">SUM(K16:BF16)</f>
        <v>1.0000000000000002</v>
      </c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8"/>
      <c r="SL15" s="88"/>
      <c r="SM15" s="88"/>
      <c r="SN15" s="88"/>
      <c r="SO15" s="88"/>
      <c r="SP15" s="88"/>
      <c r="SQ15" s="88"/>
      <c r="SR15" s="88"/>
      <c r="SS15" s="88"/>
      <c r="ST15" s="88"/>
      <c r="SU15" s="88"/>
      <c r="SV15" s="88"/>
      <c r="SW15" s="88"/>
      <c r="SX15" s="88"/>
      <c r="SY15" s="88"/>
      <c r="SZ15" s="88"/>
      <c r="TA15" s="88"/>
      <c r="TB15" s="88"/>
      <c r="TC15" s="88"/>
      <c r="TD15" s="88"/>
      <c r="TE15" s="88"/>
      <c r="TF15" s="88"/>
      <c r="TG15" s="88"/>
      <c r="TH15" s="88"/>
      <c r="TI15" s="88"/>
      <c r="TJ15" s="88"/>
      <c r="TK15" s="88"/>
      <c r="TL15" s="88"/>
      <c r="TM15" s="88"/>
      <c r="TN15" s="88"/>
      <c r="TO15" s="88"/>
      <c r="TP15" s="88"/>
      <c r="TQ15" s="88"/>
      <c r="TR15" s="88"/>
      <c r="TS15" s="88"/>
      <c r="TT15" s="88"/>
      <c r="TU15" s="88"/>
      <c r="TV15" s="88"/>
      <c r="TW15" s="88"/>
      <c r="TX15" s="88"/>
      <c r="TY15" s="88"/>
      <c r="TZ15" s="88"/>
      <c r="UA15" s="88"/>
      <c r="UB15" s="88"/>
      <c r="UC15" s="88"/>
      <c r="UD15" s="88"/>
      <c r="UE15" s="88"/>
      <c r="UF15" s="88"/>
      <c r="UG15" s="88"/>
      <c r="UH15" s="88"/>
      <c r="UI15" s="88"/>
      <c r="UJ15" s="88"/>
      <c r="UK15" s="88"/>
      <c r="UL15" s="88"/>
      <c r="UM15" s="88"/>
      <c r="UN15" s="88"/>
      <c r="UO15" s="88"/>
      <c r="UP15" s="88"/>
      <c r="UQ15" s="88"/>
      <c r="UR15" s="88"/>
      <c r="US15" s="88"/>
      <c r="UT15" s="88"/>
      <c r="UU15" s="88"/>
      <c r="UV15" s="88"/>
      <c r="UW15" s="88"/>
      <c r="UX15" s="88"/>
      <c r="UY15" s="88"/>
      <c r="UZ15" s="88"/>
      <c r="VA15" s="88"/>
      <c r="VB15" s="88"/>
      <c r="VC15" s="88"/>
      <c r="VD15" s="88"/>
      <c r="VE15" s="88"/>
      <c r="VF15" s="88"/>
      <c r="VG15" s="88"/>
      <c r="VH15" s="88"/>
      <c r="VI15" s="88"/>
      <c r="VJ15" s="88"/>
      <c r="VK15" s="88"/>
      <c r="VL15" s="88"/>
      <c r="VM15" s="88"/>
      <c r="VN15" s="88"/>
      <c r="VO15" s="88"/>
      <c r="VP15" s="88"/>
      <c r="VQ15" s="88"/>
      <c r="VR15" s="88"/>
      <c r="VS15" s="88"/>
      <c r="VT15" s="88"/>
      <c r="VU15" s="88"/>
      <c r="VV15" s="88"/>
      <c r="VW15" s="88"/>
      <c r="VX15" s="88"/>
      <c r="VY15" s="88"/>
      <c r="VZ15" s="88"/>
      <c r="WA15" s="88"/>
      <c r="WB15" s="88"/>
      <c r="WC15" s="88"/>
      <c r="WD15" s="88"/>
      <c r="WE15" s="88"/>
      <c r="WF15" s="88"/>
      <c r="WG15" s="88"/>
      <c r="WH15" s="88"/>
      <c r="WI15" s="88"/>
      <c r="WJ15" s="88"/>
      <c r="WK15" s="88"/>
      <c r="WL15" s="88"/>
      <c r="WM15" s="88"/>
      <c r="WN15" s="88"/>
      <c r="WO15" s="88"/>
      <c r="WP15" s="88"/>
      <c r="WQ15" s="88"/>
      <c r="WR15" s="88"/>
      <c r="WS15" s="88"/>
      <c r="WT15" s="88"/>
      <c r="WU15" s="88"/>
      <c r="WV15" s="88"/>
      <c r="WW15" s="88"/>
      <c r="WX15" s="88"/>
      <c r="WY15" s="88"/>
      <c r="WZ15" s="88"/>
      <c r="XA15" s="88"/>
      <c r="XB15" s="88"/>
      <c r="XC15" s="88"/>
      <c r="XD15" s="88"/>
      <c r="XE15" s="88"/>
      <c r="XF15" s="88"/>
      <c r="XG15" s="88"/>
      <c r="XH15" s="88"/>
      <c r="XI15" s="88"/>
      <c r="XJ15" s="88"/>
      <c r="XK15" s="88"/>
      <c r="XL15" s="88"/>
      <c r="XM15" s="88"/>
      <c r="XN15" s="88"/>
      <c r="XO15" s="88"/>
      <c r="XP15" s="88"/>
      <c r="XQ15" s="88"/>
      <c r="XR15" s="88"/>
      <c r="XS15" s="88"/>
      <c r="XT15" s="88"/>
      <c r="XU15" s="88"/>
      <c r="XV15" s="88"/>
      <c r="XW15" s="88"/>
      <c r="XX15" s="88"/>
      <c r="XY15" s="88"/>
      <c r="XZ15" s="88"/>
      <c r="YA15" s="88"/>
      <c r="YB15" s="88"/>
      <c r="YC15" s="88"/>
      <c r="YD15" s="88"/>
      <c r="YE15" s="88"/>
      <c r="YF15" s="88"/>
      <c r="YG15" s="88"/>
      <c r="YH15" s="88"/>
      <c r="YI15" s="88"/>
      <c r="YJ15" s="88"/>
      <c r="YK15" s="88"/>
      <c r="YL15" s="88"/>
      <c r="YM15" s="88"/>
      <c r="YN15" s="88"/>
      <c r="YO15" s="88"/>
      <c r="YP15" s="88"/>
      <c r="YQ15" s="88"/>
      <c r="YR15" s="88"/>
      <c r="YS15" s="88"/>
    </row>
    <row r="16" spans="1:669" s="68" customFormat="1" ht="45" customHeight="1" thickBot="1" x14ac:dyDescent="0.3">
      <c r="A16" s="56">
        <v>42622</v>
      </c>
      <c r="B16" s="187"/>
      <c r="C16" s="192"/>
      <c r="D16" s="202"/>
      <c r="E16" s="189"/>
      <c r="F16" s="204"/>
      <c r="G16" s="194"/>
      <c r="H16" s="196"/>
      <c r="I16" s="198"/>
      <c r="J16" s="185"/>
      <c r="K16" s="185"/>
      <c r="L16" s="57" t="s">
        <v>20</v>
      </c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58"/>
      <c r="Z16" s="59"/>
      <c r="AA16" s="59"/>
      <c r="AB16" s="59"/>
      <c r="AC16" s="59"/>
      <c r="AD16" s="59"/>
      <c r="AE16" s="59"/>
      <c r="AF16" s="59">
        <v>2.5000000000000001E-2</v>
      </c>
      <c r="AG16" s="63">
        <v>0.115</v>
      </c>
      <c r="AH16" s="63">
        <v>0.15</v>
      </c>
      <c r="AI16" s="63">
        <v>4.3999999999999997E-2</v>
      </c>
      <c r="AJ16" s="76">
        <v>0.27</v>
      </c>
      <c r="AK16" s="64">
        <v>0.13400000000000001</v>
      </c>
      <c r="AL16" s="63">
        <v>0.17199999999999999</v>
      </c>
      <c r="AM16" s="63">
        <v>0.04</v>
      </c>
      <c r="AN16" s="59">
        <v>0.03</v>
      </c>
      <c r="AO16" s="63">
        <v>0.02</v>
      </c>
      <c r="AP16" s="63"/>
      <c r="AQ16" s="63"/>
      <c r="AR16" s="63"/>
      <c r="AS16" s="63"/>
      <c r="AT16" s="63"/>
      <c r="AU16" s="63"/>
      <c r="AV16" s="65"/>
      <c r="AW16" s="64"/>
      <c r="AX16" s="63"/>
      <c r="AY16" s="63"/>
      <c r="AZ16" s="63"/>
      <c r="BA16" s="62"/>
      <c r="BB16" s="62"/>
      <c r="BC16" s="62"/>
      <c r="BD16" s="62"/>
      <c r="BE16" s="62"/>
      <c r="BF16" s="62"/>
      <c r="BG16" s="66" t="s">
        <v>20</v>
      </c>
      <c r="BH16" s="67">
        <f>SUM($AD16:AU16)</f>
        <v>1.0000000000000002</v>
      </c>
      <c r="BI16" s="225"/>
      <c r="BJ16" s="226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</row>
    <row r="17" spans="1:669" s="2" customFormat="1" ht="45" hidden="1" customHeight="1" thickBot="1" x14ac:dyDescent="0.3">
      <c r="A17" s="54" t="s">
        <v>65</v>
      </c>
      <c r="B17" s="186">
        <v>6</v>
      </c>
      <c r="C17" s="191" t="s">
        <v>50</v>
      </c>
      <c r="D17" s="201"/>
      <c r="E17" s="188" t="s">
        <v>56</v>
      </c>
      <c r="F17" s="203"/>
      <c r="G17" s="193"/>
      <c r="H17" s="195"/>
      <c r="I17" s="197"/>
      <c r="J17" s="184"/>
      <c r="K17" s="199"/>
      <c r="L17" s="32" t="s">
        <v>19</v>
      </c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43"/>
      <c r="Y17" s="36"/>
      <c r="Z17" s="37"/>
      <c r="AA17" s="37"/>
      <c r="AB17" s="37"/>
      <c r="AC17" s="37"/>
      <c r="AD17" s="37"/>
      <c r="AE17" s="37"/>
      <c r="AF17" s="70"/>
      <c r="AG17" s="71"/>
      <c r="AH17" s="71"/>
      <c r="AI17" s="71"/>
      <c r="AJ17" s="78"/>
      <c r="AK17" s="79"/>
      <c r="AL17" s="80"/>
      <c r="AM17" s="80"/>
      <c r="AN17" s="80"/>
      <c r="AO17" s="81"/>
      <c r="AP17" s="81"/>
      <c r="AQ17" s="38"/>
      <c r="AR17" s="38"/>
      <c r="AS17" s="38"/>
      <c r="AT17" s="38"/>
      <c r="AU17" s="38"/>
      <c r="AV17" s="77"/>
      <c r="AW17" s="73"/>
      <c r="AX17" s="38"/>
      <c r="AY17" s="38"/>
      <c r="AZ17" s="38"/>
      <c r="BA17" s="46"/>
      <c r="BB17" s="46"/>
      <c r="BC17" s="46"/>
      <c r="BD17" s="46"/>
      <c r="BE17" s="46"/>
      <c r="BF17" s="46"/>
      <c r="BG17" s="30" t="s">
        <v>19</v>
      </c>
      <c r="BH17" s="16">
        <f>SUM($AD17:AR17)</f>
        <v>0</v>
      </c>
      <c r="BI17" s="225" t="str">
        <f t="shared" si="5"/>
        <v>OBRA A INICIAR</v>
      </c>
      <c r="BJ17" s="21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88"/>
      <c r="KC17" s="88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88"/>
      <c r="LM17" s="88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88"/>
      <c r="MW17" s="88"/>
      <c r="MX17" s="88"/>
      <c r="MY17" s="88"/>
      <c r="MZ17" s="88"/>
      <c r="NA17" s="88"/>
      <c r="NB17" s="88"/>
      <c r="NC17" s="88"/>
      <c r="ND17" s="88"/>
      <c r="NE17" s="88"/>
      <c r="NF17" s="88"/>
      <c r="NG17" s="88"/>
      <c r="NH17" s="88"/>
      <c r="NI17" s="88"/>
      <c r="NJ17" s="88"/>
      <c r="NK17" s="88"/>
      <c r="NL17" s="88"/>
      <c r="NM17" s="88"/>
      <c r="NN17" s="88"/>
      <c r="NO17" s="88"/>
      <c r="NP17" s="88"/>
      <c r="NQ17" s="88"/>
      <c r="NR17" s="88"/>
      <c r="NS17" s="88"/>
      <c r="NT17" s="88"/>
      <c r="NU17" s="88"/>
      <c r="NV17" s="88"/>
      <c r="NW17" s="88"/>
      <c r="NX17" s="88"/>
      <c r="NY17" s="88"/>
      <c r="NZ17" s="88"/>
      <c r="OA17" s="88"/>
      <c r="OB17" s="88"/>
      <c r="OC17" s="88"/>
      <c r="OD17" s="88"/>
      <c r="OE17" s="88"/>
      <c r="OF17" s="88"/>
      <c r="OG17" s="88"/>
      <c r="OH17" s="88"/>
      <c r="OI17" s="88"/>
      <c r="OJ17" s="88"/>
      <c r="OK17" s="88"/>
      <c r="OL17" s="88"/>
      <c r="OM17" s="88"/>
      <c r="ON17" s="88"/>
      <c r="OO17" s="88"/>
      <c r="OP17" s="88"/>
      <c r="OQ17" s="88"/>
      <c r="OR17" s="88"/>
      <c r="OS17" s="88"/>
      <c r="OT17" s="88"/>
      <c r="OU17" s="88"/>
      <c r="OV17" s="88"/>
      <c r="OW17" s="88"/>
      <c r="OX17" s="88"/>
      <c r="OY17" s="88"/>
      <c r="OZ17" s="88"/>
      <c r="PA17" s="88"/>
      <c r="PB17" s="88"/>
      <c r="PC17" s="88"/>
      <c r="PD17" s="88"/>
      <c r="PE17" s="88"/>
      <c r="PF17" s="88"/>
      <c r="PG17" s="88"/>
      <c r="PH17" s="88"/>
      <c r="PI17" s="88"/>
      <c r="PJ17" s="88"/>
      <c r="PK17" s="88"/>
      <c r="PL17" s="88"/>
      <c r="PM17" s="88"/>
      <c r="PN17" s="88"/>
      <c r="PO17" s="88"/>
      <c r="PP17" s="88"/>
      <c r="PQ17" s="88"/>
      <c r="PR17" s="88"/>
      <c r="PS17" s="88"/>
      <c r="PT17" s="88"/>
      <c r="PU17" s="88"/>
      <c r="PV17" s="88"/>
      <c r="PW17" s="88"/>
      <c r="PX17" s="88"/>
      <c r="PY17" s="88"/>
      <c r="PZ17" s="88"/>
      <c r="QA17" s="88"/>
      <c r="QB17" s="88"/>
      <c r="QC17" s="88"/>
      <c r="QD17" s="88"/>
      <c r="QE17" s="88"/>
      <c r="QF17" s="88"/>
      <c r="QG17" s="88"/>
      <c r="QH17" s="88"/>
      <c r="QI17" s="88"/>
      <c r="QJ17" s="88"/>
      <c r="QK17" s="88"/>
      <c r="QL17" s="88"/>
      <c r="QM17" s="88"/>
      <c r="QN17" s="88"/>
      <c r="QO17" s="88"/>
      <c r="QP17" s="88"/>
      <c r="QQ17" s="88"/>
      <c r="QR17" s="88"/>
      <c r="QS17" s="88"/>
      <c r="QT17" s="88"/>
      <c r="QU17" s="88"/>
      <c r="QV17" s="88"/>
      <c r="QW17" s="88"/>
      <c r="QX17" s="88"/>
      <c r="QY17" s="88"/>
      <c r="QZ17" s="88"/>
      <c r="RA17" s="88"/>
      <c r="RB17" s="88"/>
      <c r="RC17" s="88"/>
      <c r="RD17" s="88"/>
      <c r="RE17" s="88"/>
      <c r="RF17" s="88"/>
      <c r="RG17" s="88"/>
      <c r="RH17" s="88"/>
      <c r="RI17" s="88"/>
      <c r="RJ17" s="88"/>
      <c r="RK17" s="88"/>
      <c r="RL17" s="88"/>
      <c r="RM17" s="88"/>
      <c r="RN17" s="88"/>
      <c r="RO17" s="88"/>
      <c r="RP17" s="88"/>
      <c r="RQ17" s="88"/>
      <c r="RR17" s="88"/>
      <c r="RS17" s="88"/>
      <c r="RT17" s="88"/>
      <c r="RU17" s="88"/>
      <c r="RV17" s="88"/>
      <c r="RW17" s="88"/>
      <c r="RX17" s="88"/>
      <c r="RY17" s="88"/>
      <c r="RZ17" s="88"/>
      <c r="SA17" s="88"/>
      <c r="SB17" s="88"/>
      <c r="SC17" s="88"/>
      <c r="SD17" s="88"/>
      <c r="SE17" s="88"/>
      <c r="SF17" s="88"/>
      <c r="SG17" s="88"/>
      <c r="SH17" s="88"/>
      <c r="SI17" s="88"/>
      <c r="SJ17" s="88"/>
      <c r="SK17" s="88"/>
      <c r="SL17" s="88"/>
      <c r="SM17" s="88"/>
      <c r="SN17" s="88"/>
      <c r="SO17" s="88"/>
      <c r="SP17" s="88"/>
      <c r="SQ17" s="88"/>
      <c r="SR17" s="88"/>
      <c r="SS17" s="88"/>
      <c r="ST17" s="88"/>
      <c r="SU17" s="88"/>
      <c r="SV17" s="88"/>
      <c r="SW17" s="88"/>
      <c r="SX17" s="88"/>
      <c r="SY17" s="88"/>
      <c r="SZ17" s="88"/>
      <c r="TA17" s="88"/>
      <c r="TB17" s="88"/>
      <c r="TC17" s="88"/>
      <c r="TD17" s="88"/>
      <c r="TE17" s="88"/>
      <c r="TF17" s="88"/>
      <c r="TG17" s="88"/>
      <c r="TH17" s="88"/>
      <c r="TI17" s="88"/>
      <c r="TJ17" s="88"/>
      <c r="TK17" s="88"/>
      <c r="TL17" s="88"/>
      <c r="TM17" s="88"/>
      <c r="TN17" s="88"/>
      <c r="TO17" s="88"/>
      <c r="TP17" s="88"/>
      <c r="TQ17" s="88"/>
      <c r="TR17" s="88"/>
      <c r="TS17" s="88"/>
      <c r="TT17" s="88"/>
      <c r="TU17" s="88"/>
      <c r="TV17" s="88"/>
      <c r="TW17" s="88"/>
      <c r="TX17" s="88"/>
      <c r="TY17" s="88"/>
      <c r="TZ17" s="88"/>
      <c r="UA17" s="88"/>
      <c r="UB17" s="88"/>
      <c r="UC17" s="88"/>
      <c r="UD17" s="88"/>
      <c r="UE17" s="88"/>
      <c r="UF17" s="88"/>
      <c r="UG17" s="88"/>
      <c r="UH17" s="88"/>
      <c r="UI17" s="88"/>
      <c r="UJ17" s="88"/>
      <c r="UK17" s="88"/>
      <c r="UL17" s="88"/>
      <c r="UM17" s="88"/>
      <c r="UN17" s="88"/>
      <c r="UO17" s="88"/>
      <c r="UP17" s="88"/>
      <c r="UQ17" s="88"/>
      <c r="UR17" s="88"/>
      <c r="US17" s="88"/>
      <c r="UT17" s="88"/>
      <c r="UU17" s="88"/>
      <c r="UV17" s="88"/>
      <c r="UW17" s="88"/>
      <c r="UX17" s="88"/>
      <c r="UY17" s="88"/>
      <c r="UZ17" s="88"/>
      <c r="VA17" s="88"/>
      <c r="VB17" s="88"/>
      <c r="VC17" s="88"/>
      <c r="VD17" s="88"/>
      <c r="VE17" s="88"/>
      <c r="VF17" s="88"/>
      <c r="VG17" s="88"/>
      <c r="VH17" s="88"/>
      <c r="VI17" s="88"/>
      <c r="VJ17" s="88"/>
      <c r="VK17" s="88"/>
      <c r="VL17" s="88"/>
      <c r="VM17" s="88"/>
      <c r="VN17" s="88"/>
      <c r="VO17" s="88"/>
      <c r="VP17" s="88"/>
      <c r="VQ17" s="88"/>
      <c r="VR17" s="88"/>
      <c r="VS17" s="88"/>
      <c r="VT17" s="88"/>
      <c r="VU17" s="88"/>
      <c r="VV17" s="88"/>
      <c r="VW17" s="88"/>
      <c r="VX17" s="88"/>
      <c r="VY17" s="88"/>
      <c r="VZ17" s="88"/>
      <c r="WA17" s="88"/>
      <c r="WB17" s="88"/>
      <c r="WC17" s="88"/>
      <c r="WD17" s="88"/>
      <c r="WE17" s="88"/>
      <c r="WF17" s="88"/>
      <c r="WG17" s="88"/>
      <c r="WH17" s="88"/>
      <c r="WI17" s="88"/>
      <c r="WJ17" s="88"/>
      <c r="WK17" s="88"/>
      <c r="WL17" s="88"/>
      <c r="WM17" s="88"/>
      <c r="WN17" s="88"/>
      <c r="WO17" s="88"/>
      <c r="WP17" s="88"/>
      <c r="WQ17" s="88"/>
      <c r="WR17" s="88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88"/>
      <c r="YB17" s="88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</row>
    <row r="18" spans="1:669" s="68" customFormat="1" ht="45" hidden="1" customHeight="1" thickBot="1" x14ac:dyDescent="0.3">
      <c r="A18" s="56"/>
      <c r="B18" s="187">
        <v>6</v>
      </c>
      <c r="C18" s="192"/>
      <c r="D18" s="202"/>
      <c r="E18" s="189"/>
      <c r="F18" s="204"/>
      <c r="G18" s="194"/>
      <c r="H18" s="196"/>
      <c r="I18" s="198"/>
      <c r="J18" s="185"/>
      <c r="K18" s="200"/>
      <c r="L18" s="57" t="s">
        <v>20</v>
      </c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58"/>
      <c r="Z18" s="59"/>
      <c r="AA18" s="59"/>
      <c r="AB18" s="59"/>
      <c r="AC18" s="59"/>
      <c r="AD18" s="59"/>
      <c r="AE18" s="59"/>
      <c r="AF18" s="61"/>
      <c r="AG18" s="62"/>
      <c r="AH18" s="62"/>
      <c r="AI18" s="62"/>
      <c r="AJ18" s="76"/>
      <c r="AK18" s="64"/>
      <c r="AL18" s="63"/>
      <c r="AM18" s="63"/>
      <c r="AN18" s="59"/>
      <c r="AO18" s="63"/>
      <c r="AP18" s="63"/>
      <c r="AQ18" s="63"/>
      <c r="AR18" s="63"/>
      <c r="AS18" s="63"/>
      <c r="AT18" s="63"/>
      <c r="AU18" s="63"/>
      <c r="AV18" s="65"/>
      <c r="AW18" s="64"/>
      <c r="AX18" s="63"/>
      <c r="AY18" s="63"/>
      <c r="AZ18" s="63"/>
      <c r="BA18" s="62"/>
      <c r="BB18" s="62"/>
      <c r="BC18" s="62"/>
      <c r="BD18" s="62"/>
      <c r="BE18" s="62"/>
      <c r="BF18" s="62"/>
      <c r="BG18" s="31" t="s">
        <v>20</v>
      </c>
      <c r="BH18" s="67">
        <f>SUM($AD18:AR18)</f>
        <v>0</v>
      </c>
      <c r="BI18" s="225"/>
      <c r="BJ18" s="226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</row>
    <row r="19" spans="1:669" s="2" customFormat="1" ht="45" customHeight="1" thickBot="1" x14ac:dyDescent="0.3">
      <c r="A19" s="54" t="s">
        <v>63</v>
      </c>
      <c r="B19" s="186">
        <v>7</v>
      </c>
      <c r="C19" s="191" t="s">
        <v>51</v>
      </c>
      <c r="D19" s="201"/>
      <c r="E19" s="188">
        <v>353</v>
      </c>
      <c r="F19" s="203">
        <v>42887</v>
      </c>
      <c r="G19" s="203">
        <v>43131</v>
      </c>
      <c r="H19" s="195"/>
      <c r="I19" s="197" t="s">
        <v>66</v>
      </c>
      <c r="J19" s="184" t="s">
        <v>67</v>
      </c>
      <c r="K19" s="184" t="s">
        <v>67</v>
      </c>
      <c r="L19" s="32" t="s">
        <v>19</v>
      </c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3"/>
      <c r="Y19" s="3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43"/>
      <c r="AK19" s="36"/>
      <c r="AL19" s="37"/>
      <c r="AM19" s="98"/>
      <c r="AN19" s="37">
        <v>0.05</v>
      </c>
      <c r="AO19" s="37">
        <v>0.05</v>
      </c>
      <c r="AP19" s="37">
        <v>0.14499999999999999</v>
      </c>
      <c r="AQ19" s="37">
        <v>0.22</v>
      </c>
      <c r="AR19" s="38">
        <v>0.3</v>
      </c>
      <c r="AS19" s="38">
        <v>0.20499999999999999</v>
      </c>
      <c r="AT19" s="37">
        <v>0.02</v>
      </c>
      <c r="AU19" s="37">
        <v>0.01</v>
      </c>
      <c r="AV19" s="77"/>
      <c r="AW19" s="73"/>
      <c r="AX19" s="38"/>
      <c r="AY19" s="38"/>
      <c r="AZ19" s="38"/>
      <c r="BA19" s="46"/>
      <c r="BB19" s="46"/>
      <c r="BC19" s="46"/>
      <c r="BD19" s="46"/>
      <c r="BE19" s="46"/>
      <c r="BF19" s="46"/>
      <c r="BG19" s="30" t="s">
        <v>19</v>
      </c>
      <c r="BH19" s="16">
        <f>SUM($AD19:AV19)</f>
        <v>0.99999999999999989</v>
      </c>
      <c r="BI19" s="225" t="str">
        <f t="shared" si="5"/>
        <v>CONCLUÍDA</v>
      </c>
      <c r="BJ19" s="218">
        <f t="shared" ref="BJ19" si="7">SUM(K20:BF20)</f>
        <v>1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88"/>
      <c r="KC19" s="88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88"/>
      <c r="LM19" s="88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88"/>
      <c r="MW19" s="88"/>
      <c r="MX19" s="88"/>
      <c r="MY19" s="88"/>
      <c r="MZ19" s="88"/>
      <c r="NA19" s="88"/>
      <c r="NB19" s="88"/>
      <c r="NC19" s="88"/>
      <c r="ND19" s="88"/>
      <c r="NE19" s="88"/>
      <c r="NF19" s="88"/>
      <c r="NG19" s="88"/>
      <c r="NH19" s="88"/>
      <c r="NI19" s="88"/>
      <c r="NJ19" s="88"/>
      <c r="NK19" s="88"/>
      <c r="NL19" s="88"/>
      <c r="NM19" s="88"/>
      <c r="NN19" s="88"/>
      <c r="NO19" s="88"/>
      <c r="NP19" s="88"/>
      <c r="NQ19" s="88"/>
      <c r="NR19" s="88"/>
      <c r="NS19" s="88"/>
      <c r="NT19" s="88"/>
      <c r="NU19" s="88"/>
      <c r="NV19" s="88"/>
      <c r="NW19" s="88"/>
      <c r="NX19" s="88"/>
      <c r="NY19" s="88"/>
      <c r="NZ19" s="88"/>
      <c r="OA19" s="88"/>
      <c r="OB19" s="88"/>
      <c r="OC19" s="88"/>
      <c r="OD19" s="88"/>
      <c r="OE19" s="88"/>
      <c r="OF19" s="88"/>
      <c r="OG19" s="88"/>
      <c r="OH19" s="88"/>
      <c r="OI19" s="88"/>
      <c r="OJ19" s="88"/>
      <c r="OK19" s="88"/>
      <c r="OL19" s="88"/>
      <c r="OM19" s="88"/>
      <c r="ON19" s="88"/>
      <c r="OO19" s="88"/>
      <c r="OP19" s="88"/>
      <c r="OQ19" s="88"/>
      <c r="OR19" s="88"/>
      <c r="OS19" s="88"/>
      <c r="OT19" s="88"/>
      <c r="OU19" s="88"/>
      <c r="OV19" s="88"/>
      <c r="OW19" s="88"/>
      <c r="OX19" s="88"/>
      <c r="OY19" s="88"/>
      <c r="OZ19" s="88"/>
      <c r="PA19" s="88"/>
      <c r="PB19" s="88"/>
      <c r="PC19" s="88"/>
      <c r="PD19" s="88"/>
      <c r="PE19" s="88"/>
      <c r="PF19" s="88"/>
      <c r="PG19" s="88"/>
      <c r="PH19" s="88"/>
      <c r="PI19" s="88"/>
      <c r="PJ19" s="88"/>
      <c r="PK19" s="88"/>
      <c r="PL19" s="88"/>
      <c r="PM19" s="88"/>
      <c r="PN19" s="88"/>
      <c r="PO19" s="88"/>
      <c r="PP19" s="88"/>
      <c r="PQ19" s="88"/>
      <c r="PR19" s="88"/>
      <c r="PS19" s="88"/>
      <c r="PT19" s="88"/>
      <c r="PU19" s="88"/>
      <c r="PV19" s="88"/>
      <c r="PW19" s="88"/>
      <c r="PX19" s="88"/>
      <c r="PY19" s="88"/>
      <c r="PZ19" s="88"/>
      <c r="QA19" s="88"/>
      <c r="QB19" s="88"/>
      <c r="QC19" s="88"/>
      <c r="QD19" s="88"/>
      <c r="QE19" s="88"/>
      <c r="QF19" s="88"/>
      <c r="QG19" s="88"/>
      <c r="QH19" s="88"/>
      <c r="QI19" s="88"/>
      <c r="QJ19" s="88"/>
      <c r="QK19" s="88"/>
      <c r="QL19" s="88"/>
      <c r="QM19" s="88"/>
      <c r="QN19" s="88"/>
      <c r="QO19" s="88"/>
      <c r="QP19" s="88"/>
      <c r="QQ19" s="88"/>
      <c r="QR19" s="88"/>
      <c r="QS19" s="88"/>
      <c r="QT19" s="88"/>
      <c r="QU19" s="88"/>
      <c r="QV19" s="88"/>
      <c r="QW19" s="88"/>
      <c r="QX19" s="88"/>
      <c r="QY19" s="88"/>
      <c r="QZ19" s="88"/>
      <c r="RA19" s="88"/>
      <c r="RB19" s="88"/>
      <c r="RC19" s="88"/>
      <c r="RD19" s="88"/>
      <c r="RE19" s="88"/>
      <c r="RF19" s="88"/>
      <c r="RG19" s="88"/>
      <c r="RH19" s="88"/>
      <c r="RI19" s="88"/>
      <c r="RJ19" s="88"/>
      <c r="RK19" s="88"/>
      <c r="RL19" s="88"/>
      <c r="RM19" s="88"/>
      <c r="RN19" s="88"/>
      <c r="RO19" s="88"/>
      <c r="RP19" s="88"/>
      <c r="RQ19" s="88"/>
      <c r="RR19" s="88"/>
      <c r="RS19" s="88"/>
      <c r="RT19" s="88"/>
      <c r="RU19" s="88"/>
      <c r="RV19" s="88"/>
      <c r="RW19" s="88"/>
      <c r="RX19" s="88"/>
      <c r="RY19" s="88"/>
      <c r="RZ19" s="88"/>
      <c r="SA19" s="88"/>
      <c r="SB19" s="88"/>
      <c r="SC19" s="88"/>
      <c r="SD19" s="88"/>
      <c r="SE19" s="88"/>
      <c r="SF19" s="88"/>
      <c r="SG19" s="88"/>
      <c r="SH19" s="88"/>
      <c r="SI19" s="88"/>
      <c r="SJ19" s="88"/>
      <c r="SK19" s="88"/>
      <c r="SL19" s="88"/>
      <c r="SM19" s="88"/>
      <c r="SN19" s="88"/>
      <c r="SO19" s="88"/>
      <c r="SP19" s="88"/>
      <c r="SQ19" s="88"/>
      <c r="SR19" s="88"/>
      <c r="SS19" s="88"/>
      <c r="ST19" s="88"/>
      <c r="SU19" s="88"/>
      <c r="SV19" s="88"/>
      <c r="SW19" s="88"/>
      <c r="SX19" s="88"/>
      <c r="SY19" s="88"/>
      <c r="SZ19" s="88"/>
      <c r="TA19" s="88"/>
      <c r="TB19" s="88"/>
      <c r="TC19" s="88"/>
      <c r="TD19" s="88"/>
      <c r="TE19" s="88"/>
      <c r="TF19" s="88"/>
      <c r="TG19" s="88"/>
      <c r="TH19" s="88"/>
      <c r="TI19" s="88"/>
      <c r="TJ19" s="88"/>
      <c r="TK19" s="88"/>
      <c r="TL19" s="88"/>
      <c r="TM19" s="88"/>
      <c r="TN19" s="88"/>
      <c r="TO19" s="88"/>
      <c r="TP19" s="88"/>
      <c r="TQ19" s="88"/>
      <c r="TR19" s="88"/>
      <c r="TS19" s="88"/>
      <c r="TT19" s="88"/>
      <c r="TU19" s="88"/>
      <c r="TV19" s="88"/>
      <c r="TW19" s="88"/>
      <c r="TX19" s="88"/>
      <c r="TY19" s="88"/>
      <c r="TZ19" s="88"/>
      <c r="UA19" s="88"/>
      <c r="UB19" s="88"/>
      <c r="UC19" s="88"/>
      <c r="UD19" s="88"/>
      <c r="UE19" s="88"/>
      <c r="UF19" s="88"/>
      <c r="UG19" s="88"/>
      <c r="UH19" s="88"/>
      <c r="UI19" s="88"/>
      <c r="UJ19" s="88"/>
      <c r="UK19" s="88"/>
      <c r="UL19" s="88"/>
      <c r="UM19" s="88"/>
      <c r="UN19" s="88"/>
      <c r="UO19" s="88"/>
      <c r="UP19" s="88"/>
      <c r="UQ19" s="88"/>
      <c r="UR19" s="88"/>
      <c r="US19" s="88"/>
      <c r="UT19" s="88"/>
      <c r="UU19" s="88"/>
      <c r="UV19" s="88"/>
      <c r="UW19" s="88"/>
      <c r="UX19" s="88"/>
      <c r="UY19" s="88"/>
      <c r="UZ19" s="88"/>
      <c r="VA19" s="88"/>
      <c r="VB19" s="88"/>
      <c r="VC19" s="88"/>
      <c r="VD19" s="88"/>
      <c r="VE19" s="88"/>
      <c r="VF19" s="88"/>
      <c r="VG19" s="88"/>
      <c r="VH19" s="88"/>
      <c r="VI19" s="88"/>
      <c r="VJ19" s="88"/>
      <c r="VK19" s="88"/>
      <c r="VL19" s="88"/>
      <c r="VM19" s="88"/>
      <c r="VN19" s="88"/>
      <c r="VO19" s="88"/>
      <c r="VP19" s="88"/>
      <c r="VQ19" s="88"/>
      <c r="VR19" s="88"/>
      <c r="VS19" s="88"/>
      <c r="VT19" s="88"/>
      <c r="VU19" s="88"/>
      <c r="VV19" s="88"/>
      <c r="VW19" s="88"/>
      <c r="VX19" s="88"/>
      <c r="VY19" s="88"/>
      <c r="VZ19" s="88"/>
      <c r="WA19" s="88"/>
      <c r="WB19" s="88"/>
      <c r="WC19" s="88"/>
      <c r="WD19" s="88"/>
      <c r="WE19" s="88"/>
      <c r="WF19" s="88"/>
      <c r="WG19" s="88"/>
      <c r="WH19" s="88"/>
      <c r="WI19" s="88"/>
      <c r="WJ19" s="88"/>
      <c r="WK19" s="88"/>
      <c r="WL19" s="88"/>
      <c r="WM19" s="88"/>
      <c r="WN19" s="88"/>
      <c r="WO19" s="88"/>
      <c r="WP19" s="88"/>
      <c r="WQ19" s="88"/>
      <c r="WR19" s="88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88"/>
      <c r="YB19" s="88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</row>
    <row r="20" spans="1:669" s="68" customFormat="1" ht="45" customHeight="1" thickBot="1" x14ac:dyDescent="0.3">
      <c r="A20" s="55">
        <v>42622</v>
      </c>
      <c r="B20" s="187"/>
      <c r="C20" s="192"/>
      <c r="D20" s="202"/>
      <c r="E20" s="189"/>
      <c r="F20" s="204"/>
      <c r="G20" s="204"/>
      <c r="H20" s="196"/>
      <c r="I20" s="198"/>
      <c r="J20" s="185"/>
      <c r="K20" s="185"/>
      <c r="L20" s="57" t="s">
        <v>20</v>
      </c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58"/>
      <c r="Z20" s="59"/>
      <c r="AA20" s="59"/>
      <c r="AB20" s="59"/>
      <c r="AC20" s="59"/>
      <c r="AD20" s="59"/>
      <c r="AE20" s="59"/>
      <c r="AF20" s="61"/>
      <c r="AG20" s="62"/>
      <c r="AH20" s="62"/>
      <c r="AI20" s="62"/>
      <c r="AJ20" s="76"/>
      <c r="AK20" s="64"/>
      <c r="AL20" s="63"/>
      <c r="AM20" s="63"/>
      <c r="AN20" s="59">
        <v>0.05</v>
      </c>
      <c r="AO20" s="63">
        <v>0.05</v>
      </c>
      <c r="AP20" s="63">
        <v>0.14000000000000001</v>
      </c>
      <c r="AQ20" s="63">
        <v>0.21</v>
      </c>
      <c r="AR20" s="63">
        <v>0.14499999999999999</v>
      </c>
      <c r="AS20" s="63">
        <v>1.6999999999999999E-3</v>
      </c>
      <c r="AT20" s="63">
        <v>3.3E-3</v>
      </c>
      <c r="AU20" s="63">
        <v>0</v>
      </c>
      <c r="AV20" s="65">
        <v>5.0000000000000001E-3</v>
      </c>
      <c r="AW20" s="64">
        <v>8.5000000000000006E-2</v>
      </c>
      <c r="AX20" s="63">
        <v>0.04</v>
      </c>
      <c r="AY20" s="63">
        <v>0.11</v>
      </c>
      <c r="AZ20" s="63">
        <v>0.06</v>
      </c>
      <c r="BA20" s="63">
        <v>7.0000000000000007E-2</v>
      </c>
      <c r="BB20" s="63">
        <v>0.03</v>
      </c>
      <c r="BC20" s="62"/>
      <c r="BD20" s="62"/>
      <c r="BE20" s="62"/>
      <c r="BF20" s="62"/>
      <c r="BG20" s="31" t="s">
        <v>20</v>
      </c>
      <c r="BH20" s="67">
        <f>SUM($AD20:BB20)</f>
        <v>1</v>
      </c>
      <c r="BI20" s="225"/>
      <c r="BJ20" s="226"/>
      <c r="BK20" s="124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89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89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  <c r="KC20" s="89"/>
      <c r="KD20" s="89"/>
      <c r="KE20" s="89"/>
      <c r="KF20" s="89"/>
      <c r="KG20" s="89"/>
      <c r="KH20" s="89"/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89"/>
      <c r="KX20" s="89"/>
      <c r="KY20" s="89"/>
      <c r="KZ20" s="89"/>
      <c r="LA20" s="89"/>
      <c r="LB20" s="89"/>
      <c r="LC20" s="89"/>
      <c r="LD20" s="89"/>
      <c r="LE20" s="89"/>
      <c r="LF20" s="89"/>
      <c r="LG20" s="89"/>
      <c r="LH20" s="89"/>
      <c r="LI20" s="89"/>
      <c r="LJ20" s="89"/>
      <c r="LK20" s="89"/>
      <c r="LL20" s="89"/>
      <c r="LM20" s="89"/>
      <c r="LN20" s="89"/>
      <c r="LO20" s="89"/>
      <c r="LP20" s="89"/>
      <c r="LQ20" s="89"/>
      <c r="LR20" s="89"/>
      <c r="LS20" s="89"/>
      <c r="LT20" s="89"/>
      <c r="LU20" s="89"/>
      <c r="LV20" s="89"/>
      <c r="LW20" s="89"/>
      <c r="LX20" s="89"/>
      <c r="LY20" s="89"/>
      <c r="LZ20" s="89"/>
      <c r="MA20" s="89"/>
      <c r="MB20" s="89"/>
      <c r="MC20" s="89"/>
      <c r="MD20" s="89"/>
      <c r="ME20" s="89"/>
      <c r="MF20" s="89"/>
      <c r="MG20" s="89"/>
      <c r="MH20" s="89"/>
      <c r="MI20" s="89"/>
      <c r="MJ20" s="89"/>
      <c r="MK20" s="89"/>
      <c r="ML20" s="89"/>
      <c r="MM20" s="89"/>
      <c r="MN20" s="89"/>
      <c r="MO20" s="89"/>
      <c r="MP20" s="89"/>
      <c r="MQ20" s="89"/>
      <c r="MR20" s="89"/>
      <c r="MS20" s="89"/>
      <c r="MT20" s="89"/>
      <c r="MU20" s="89"/>
      <c r="MV20" s="89"/>
      <c r="MW20" s="89"/>
      <c r="MX20" s="89"/>
      <c r="MY20" s="89"/>
      <c r="MZ20" s="89"/>
      <c r="NA20" s="89"/>
      <c r="NB20" s="89"/>
      <c r="NC20" s="89"/>
      <c r="ND20" s="89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NY20" s="89"/>
      <c r="NZ20" s="89"/>
      <c r="OA20" s="89"/>
      <c r="OB20" s="89"/>
      <c r="OC20" s="89"/>
      <c r="OD20" s="89"/>
      <c r="OE20" s="89"/>
      <c r="OF20" s="89"/>
      <c r="OG20" s="89"/>
      <c r="OH20" s="89"/>
      <c r="OI20" s="89"/>
      <c r="OJ20" s="89"/>
      <c r="OK20" s="89"/>
      <c r="OL20" s="89"/>
      <c r="OM20" s="89"/>
      <c r="ON20" s="89"/>
      <c r="OO20" s="89"/>
      <c r="OP20" s="89"/>
      <c r="OQ20" s="89"/>
      <c r="OR20" s="89"/>
      <c r="OS20" s="89"/>
      <c r="OT20" s="89"/>
      <c r="OU20" s="89"/>
      <c r="OV20" s="89"/>
      <c r="OW20" s="89"/>
      <c r="OX20" s="89"/>
      <c r="OY20" s="89"/>
      <c r="OZ20" s="89"/>
      <c r="PA20" s="89"/>
      <c r="PB20" s="89"/>
      <c r="PC20" s="89"/>
      <c r="PD20" s="89"/>
      <c r="PE20" s="89"/>
      <c r="PF20" s="89"/>
      <c r="PG20" s="89"/>
      <c r="PH20" s="89"/>
      <c r="PI20" s="89"/>
      <c r="PJ20" s="89"/>
      <c r="PK20" s="89"/>
      <c r="PL20" s="89"/>
      <c r="PM20" s="89"/>
      <c r="PN20" s="89"/>
      <c r="PO20" s="89"/>
      <c r="PP20" s="89"/>
      <c r="PQ20" s="89"/>
      <c r="PR20" s="89"/>
      <c r="PS20" s="89"/>
      <c r="PT20" s="89"/>
      <c r="PU20" s="89"/>
      <c r="PV20" s="89"/>
      <c r="PW20" s="89"/>
      <c r="PX20" s="89"/>
      <c r="PY20" s="89"/>
      <c r="PZ20" s="89"/>
      <c r="QA20" s="89"/>
      <c r="QB20" s="89"/>
      <c r="QC20" s="89"/>
      <c r="QD20" s="89"/>
      <c r="QE20" s="89"/>
      <c r="QF20" s="89"/>
      <c r="QG20" s="89"/>
      <c r="QH20" s="89"/>
      <c r="QI20" s="89"/>
      <c r="QJ20" s="89"/>
      <c r="QK20" s="89"/>
      <c r="QL20" s="89"/>
      <c r="QM20" s="89"/>
      <c r="QN20" s="89"/>
      <c r="QO20" s="89"/>
      <c r="QP20" s="89"/>
      <c r="QQ20" s="89"/>
      <c r="QR20" s="89"/>
      <c r="QS20" s="89"/>
      <c r="QT20" s="89"/>
      <c r="QU20" s="89"/>
      <c r="QV20" s="89"/>
      <c r="QW20" s="89"/>
      <c r="QX20" s="89"/>
      <c r="QY20" s="89"/>
      <c r="QZ20" s="89"/>
      <c r="RA20" s="89"/>
      <c r="RB20" s="89"/>
      <c r="RC20" s="89"/>
      <c r="RD20" s="89"/>
      <c r="RE20" s="89"/>
      <c r="RF20" s="89"/>
      <c r="RG20" s="89"/>
      <c r="RH20" s="89"/>
      <c r="RI20" s="89"/>
      <c r="RJ20" s="89"/>
      <c r="RK20" s="89"/>
      <c r="RL20" s="89"/>
      <c r="RM20" s="89"/>
      <c r="RN20" s="89"/>
      <c r="RO20" s="89"/>
      <c r="RP20" s="89"/>
      <c r="RQ20" s="89"/>
      <c r="RR20" s="89"/>
      <c r="RS20" s="89"/>
      <c r="RT20" s="89"/>
      <c r="RU20" s="89"/>
      <c r="RV20" s="89"/>
      <c r="RW20" s="89"/>
      <c r="RX20" s="89"/>
      <c r="RY20" s="89"/>
      <c r="RZ20" s="89"/>
      <c r="SA20" s="89"/>
      <c r="SB20" s="89"/>
      <c r="SC20" s="89"/>
      <c r="SD20" s="89"/>
      <c r="SE20" s="89"/>
      <c r="SF20" s="89"/>
      <c r="SG20" s="89"/>
      <c r="SH20" s="89"/>
      <c r="SI20" s="89"/>
      <c r="SJ20" s="89"/>
      <c r="SK20" s="89"/>
      <c r="SL20" s="89"/>
      <c r="SM20" s="89"/>
      <c r="SN20" s="89"/>
      <c r="SO20" s="89"/>
      <c r="SP20" s="89"/>
      <c r="SQ20" s="89"/>
      <c r="SR20" s="89"/>
      <c r="SS20" s="89"/>
      <c r="ST20" s="89"/>
      <c r="SU20" s="89"/>
      <c r="SV20" s="89"/>
      <c r="SW20" s="89"/>
      <c r="SX20" s="89"/>
      <c r="SY20" s="89"/>
      <c r="SZ20" s="89"/>
      <c r="TA20" s="89"/>
      <c r="TB20" s="89"/>
      <c r="TC20" s="89"/>
      <c r="TD20" s="89"/>
      <c r="TE20" s="89"/>
      <c r="TF20" s="89"/>
      <c r="TG20" s="89"/>
      <c r="TH20" s="89"/>
      <c r="TI20" s="89"/>
      <c r="TJ20" s="89"/>
      <c r="TK20" s="89"/>
      <c r="TL20" s="89"/>
      <c r="TM20" s="89"/>
      <c r="TN20" s="89"/>
      <c r="TO20" s="89"/>
      <c r="TP20" s="89"/>
      <c r="TQ20" s="89"/>
      <c r="TR20" s="89"/>
      <c r="TS20" s="89"/>
      <c r="TT20" s="89"/>
      <c r="TU20" s="89"/>
      <c r="TV20" s="89"/>
      <c r="TW20" s="89"/>
      <c r="TX20" s="89"/>
      <c r="TY20" s="89"/>
      <c r="TZ20" s="89"/>
      <c r="UA20" s="89"/>
      <c r="UB20" s="89"/>
      <c r="UC20" s="89"/>
      <c r="UD20" s="89"/>
      <c r="UE20" s="89"/>
      <c r="UF20" s="89"/>
      <c r="UG20" s="89"/>
      <c r="UH20" s="89"/>
      <c r="UI20" s="89"/>
      <c r="UJ20" s="89"/>
      <c r="UK20" s="89"/>
      <c r="UL20" s="89"/>
      <c r="UM20" s="89"/>
      <c r="UN20" s="89"/>
      <c r="UO20" s="89"/>
      <c r="UP20" s="89"/>
      <c r="UQ20" s="89"/>
      <c r="UR20" s="89"/>
      <c r="US20" s="89"/>
      <c r="UT20" s="89"/>
      <c r="UU20" s="89"/>
      <c r="UV20" s="89"/>
      <c r="UW20" s="89"/>
      <c r="UX20" s="89"/>
      <c r="UY20" s="89"/>
      <c r="UZ20" s="89"/>
      <c r="VA20" s="89"/>
      <c r="VB20" s="89"/>
      <c r="VC20" s="89"/>
      <c r="VD20" s="89"/>
      <c r="VE20" s="89"/>
      <c r="VF20" s="89"/>
      <c r="VG20" s="89"/>
      <c r="VH20" s="89"/>
      <c r="VI20" s="89"/>
      <c r="VJ20" s="89"/>
      <c r="VK20" s="89"/>
      <c r="VL20" s="89"/>
      <c r="VM20" s="89"/>
      <c r="VN20" s="89"/>
      <c r="VO20" s="89"/>
      <c r="VP20" s="89"/>
      <c r="VQ20" s="89"/>
      <c r="VR20" s="89"/>
      <c r="VS20" s="89"/>
      <c r="VT20" s="89"/>
      <c r="VU20" s="89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  <c r="WU20" s="89"/>
      <c r="WV20" s="89"/>
      <c r="WW20" s="89"/>
      <c r="WX20" s="89"/>
      <c r="WY20" s="89"/>
      <c r="WZ20" s="89"/>
      <c r="XA20" s="89"/>
      <c r="XB20" s="89"/>
      <c r="XC20" s="89"/>
      <c r="XD20" s="89"/>
      <c r="XE20" s="89"/>
      <c r="XF20" s="89"/>
      <c r="XG20" s="89"/>
      <c r="XH20" s="89"/>
      <c r="XI20" s="89"/>
      <c r="XJ20" s="89"/>
      <c r="XK20" s="89"/>
      <c r="XL20" s="89"/>
      <c r="XM20" s="89"/>
      <c r="XN20" s="89"/>
      <c r="XO20" s="89"/>
      <c r="XP20" s="89"/>
      <c r="XQ20" s="89"/>
      <c r="XR20" s="89"/>
      <c r="XS20" s="89"/>
      <c r="XT20" s="89"/>
      <c r="XU20" s="89"/>
      <c r="XV20" s="89"/>
      <c r="XW20" s="89"/>
      <c r="XX20" s="89"/>
      <c r="XY20" s="89"/>
      <c r="XZ20" s="89"/>
      <c r="YA20" s="89"/>
      <c r="YB20" s="89"/>
      <c r="YC20" s="89"/>
      <c r="YD20" s="89"/>
      <c r="YE20" s="89"/>
      <c r="YF20" s="89"/>
      <c r="YG20" s="89"/>
      <c r="YH20" s="89"/>
      <c r="YI20" s="89"/>
      <c r="YJ20" s="89"/>
      <c r="YK20" s="89"/>
      <c r="YL20" s="89"/>
      <c r="YM20" s="89"/>
      <c r="YN20" s="89"/>
      <c r="YO20" s="89"/>
      <c r="YP20" s="89"/>
      <c r="YQ20" s="89"/>
      <c r="YR20" s="89"/>
      <c r="YS20" s="89"/>
    </row>
    <row r="21" spans="1:669" s="2" customFormat="1" ht="45" customHeight="1" thickBot="1" x14ac:dyDescent="0.3">
      <c r="A21" s="54"/>
      <c r="B21" s="186">
        <v>8</v>
      </c>
      <c r="C21" s="191" t="s">
        <v>52</v>
      </c>
      <c r="D21" s="201"/>
      <c r="E21" s="188">
        <v>352</v>
      </c>
      <c r="F21" s="203">
        <v>42985</v>
      </c>
      <c r="G21" s="193">
        <v>43319</v>
      </c>
      <c r="H21" s="195"/>
      <c r="I21" s="197" t="s">
        <v>66</v>
      </c>
      <c r="J21" s="184" t="s">
        <v>67</v>
      </c>
      <c r="K21" s="199" t="s">
        <v>81</v>
      </c>
      <c r="L21" s="32" t="s">
        <v>19</v>
      </c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43"/>
      <c r="Y21" s="36"/>
      <c r="Z21" s="37"/>
      <c r="AA21" s="37"/>
      <c r="AB21" s="37"/>
      <c r="AC21" s="37"/>
      <c r="AD21" s="37"/>
      <c r="AE21" s="37"/>
      <c r="AF21" s="70"/>
      <c r="AG21" s="71"/>
      <c r="AH21" s="71"/>
      <c r="AI21" s="71"/>
      <c r="AJ21" s="78"/>
      <c r="AK21" s="79"/>
      <c r="AL21" s="80"/>
      <c r="AM21" s="80"/>
      <c r="AN21" s="80"/>
      <c r="AO21" s="81"/>
      <c r="AP21" s="38">
        <v>5.1999999999999998E-2</v>
      </c>
      <c r="AQ21" s="38">
        <v>1.2500000000000001E-2</v>
      </c>
      <c r="AR21" s="38">
        <v>5.2499999999999998E-2</v>
      </c>
      <c r="AS21" s="38">
        <v>5.2499999999999998E-2</v>
      </c>
      <c r="AT21" s="38">
        <v>8.2500000000000004E-2</v>
      </c>
      <c r="AU21" s="38">
        <v>8.2900000000000001E-2</v>
      </c>
      <c r="AV21" s="77">
        <v>8.2900000000000001E-2</v>
      </c>
      <c r="AW21" s="73">
        <v>0.10290000000000001</v>
      </c>
      <c r="AX21" s="38">
        <v>0.15290000000000001</v>
      </c>
      <c r="AY21" s="38">
        <v>0.1028</v>
      </c>
      <c r="AZ21" s="38">
        <v>0.12280000000000001</v>
      </c>
      <c r="BA21" s="38">
        <v>5.28E-2</v>
      </c>
      <c r="BB21" s="38">
        <v>4.8000000000000001E-2</v>
      </c>
      <c r="BC21" s="46"/>
      <c r="BD21" s="46"/>
      <c r="BE21" s="46"/>
      <c r="BF21" s="46"/>
      <c r="BG21" s="30" t="s">
        <v>19</v>
      </c>
      <c r="BH21" s="16">
        <f>SUM($AD21:BB21)</f>
        <v>1</v>
      </c>
      <c r="BI21" s="225" t="str">
        <f t="shared" si="5"/>
        <v>CONCLUÍDA</v>
      </c>
      <c r="BJ21" s="218">
        <f>SUM(K22:BF22)</f>
        <v>1</v>
      </c>
      <c r="BK21" s="125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88"/>
      <c r="KC21" s="88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88"/>
      <c r="LM21" s="88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88"/>
      <c r="MW21" s="88"/>
      <c r="MX21" s="88"/>
      <c r="MY21" s="88"/>
      <c r="MZ21" s="88"/>
      <c r="NA21" s="88"/>
      <c r="NB21" s="88"/>
      <c r="NC21" s="88"/>
      <c r="ND21" s="88"/>
      <c r="NE21" s="88"/>
      <c r="NF21" s="88"/>
      <c r="NG21" s="88"/>
      <c r="NH21" s="88"/>
      <c r="NI21" s="88"/>
      <c r="NJ21" s="88"/>
      <c r="NK21" s="88"/>
      <c r="NL21" s="88"/>
      <c r="NM21" s="88"/>
      <c r="NN21" s="88"/>
      <c r="NO21" s="88"/>
      <c r="NP21" s="88"/>
      <c r="NQ21" s="88"/>
      <c r="NR21" s="88"/>
      <c r="NS21" s="88"/>
      <c r="NT21" s="88"/>
      <c r="NU21" s="88"/>
      <c r="NV21" s="88"/>
      <c r="NW21" s="88"/>
      <c r="NX21" s="88"/>
      <c r="NY21" s="88"/>
      <c r="NZ21" s="88"/>
      <c r="OA21" s="88"/>
      <c r="OB21" s="88"/>
      <c r="OC21" s="88"/>
      <c r="OD21" s="88"/>
      <c r="OE21" s="88"/>
      <c r="OF21" s="88"/>
      <c r="OG21" s="88"/>
      <c r="OH21" s="88"/>
      <c r="OI21" s="88"/>
      <c r="OJ21" s="88"/>
      <c r="OK21" s="88"/>
      <c r="OL21" s="88"/>
      <c r="OM21" s="88"/>
      <c r="ON21" s="88"/>
      <c r="OO21" s="88"/>
      <c r="OP21" s="88"/>
      <c r="OQ21" s="88"/>
      <c r="OR21" s="88"/>
      <c r="OS21" s="88"/>
      <c r="OT21" s="88"/>
      <c r="OU21" s="88"/>
      <c r="OV21" s="88"/>
      <c r="OW21" s="88"/>
      <c r="OX21" s="88"/>
      <c r="OY21" s="88"/>
      <c r="OZ21" s="88"/>
      <c r="PA21" s="88"/>
      <c r="PB21" s="88"/>
      <c r="PC21" s="88"/>
      <c r="PD21" s="88"/>
      <c r="PE21" s="88"/>
      <c r="PF21" s="88"/>
      <c r="PG21" s="88"/>
      <c r="PH21" s="88"/>
      <c r="PI21" s="88"/>
      <c r="PJ21" s="88"/>
      <c r="PK21" s="88"/>
      <c r="PL21" s="88"/>
      <c r="PM21" s="88"/>
      <c r="PN21" s="88"/>
      <c r="PO21" s="88"/>
      <c r="PP21" s="88"/>
      <c r="PQ21" s="88"/>
      <c r="PR21" s="88"/>
      <c r="PS21" s="88"/>
      <c r="PT21" s="88"/>
      <c r="PU21" s="88"/>
      <c r="PV21" s="88"/>
      <c r="PW21" s="88"/>
      <c r="PX21" s="88"/>
      <c r="PY21" s="88"/>
      <c r="PZ21" s="88"/>
      <c r="QA21" s="88"/>
      <c r="QB21" s="88"/>
      <c r="QC21" s="88"/>
      <c r="QD21" s="88"/>
      <c r="QE21" s="88"/>
      <c r="QF21" s="88"/>
      <c r="QG21" s="88"/>
      <c r="QH21" s="88"/>
      <c r="QI21" s="88"/>
      <c r="QJ21" s="88"/>
      <c r="QK21" s="88"/>
      <c r="QL21" s="88"/>
      <c r="QM21" s="88"/>
      <c r="QN21" s="88"/>
      <c r="QO21" s="88"/>
      <c r="QP21" s="88"/>
      <c r="QQ21" s="88"/>
      <c r="QR21" s="88"/>
      <c r="QS21" s="88"/>
      <c r="QT21" s="88"/>
      <c r="QU21" s="88"/>
      <c r="QV21" s="88"/>
      <c r="QW21" s="88"/>
      <c r="QX21" s="88"/>
      <c r="QY21" s="88"/>
      <c r="QZ21" s="88"/>
      <c r="RA21" s="88"/>
      <c r="RB21" s="88"/>
      <c r="RC21" s="88"/>
      <c r="RD21" s="88"/>
      <c r="RE21" s="88"/>
      <c r="RF21" s="88"/>
      <c r="RG21" s="88"/>
      <c r="RH21" s="88"/>
      <c r="RI21" s="88"/>
      <c r="RJ21" s="88"/>
      <c r="RK21" s="88"/>
      <c r="RL21" s="88"/>
      <c r="RM21" s="88"/>
      <c r="RN21" s="88"/>
      <c r="RO21" s="88"/>
      <c r="RP21" s="88"/>
      <c r="RQ21" s="88"/>
      <c r="RR21" s="88"/>
      <c r="RS21" s="88"/>
      <c r="RT21" s="88"/>
      <c r="RU21" s="88"/>
      <c r="RV21" s="88"/>
      <c r="RW21" s="88"/>
      <c r="RX21" s="88"/>
      <c r="RY21" s="88"/>
      <c r="RZ21" s="88"/>
      <c r="SA21" s="88"/>
      <c r="SB21" s="88"/>
      <c r="SC21" s="88"/>
      <c r="SD21" s="88"/>
      <c r="SE21" s="88"/>
      <c r="SF21" s="88"/>
      <c r="SG21" s="88"/>
      <c r="SH21" s="88"/>
      <c r="SI21" s="88"/>
      <c r="SJ21" s="88"/>
      <c r="SK21" s="88"/>
      <c r="SL21" s="88"/>
      <c r="SM21" s="88"/>
      <c r="SN21" s="88"/>
      <c r="SO21" s="88"/>
      <c r="SP21" s="88"/>
      <c r="SQ21" s="88"/>
      <c r="SR21" s="88"/>
      <c r="SS21" s="88"/>
      <c r="ST21" s="88"/>
      <c r="SU21" s="88"/>
      <c r="SV21" s="88"/>
      <c r="SW21" s="88"/>
      <c r="SX21" s="88"/>
      <c r="SY21" s="88"/>
      <c r="SZ21" s="88"/>
      <c r="TA21" s="88"/>
      <c r="TB21" s="88"/>
      <c r="TC21" s="88"/>
      <c r="TD21" s="88"/>
      <c r="TE21" s="88"/>
      <c r="TF21" s="88"/>
      <c r="TG21" s="88"/>
      <c r="TH21" s="88"/>
      <c r="TI21" s="88"/>
      <c r="TJ21" s="88"/>
      <c r="TK21" s="88"/>
      <c r="TL21" s="88"/>
      <c r="TM21" s="88"/>
      <c r="TN21" s="88"/>
      <c r="TO21" s="88"/>
      <c r="TP21" s="88"/>
      <c r="TQ21" s="88"/>
      <c r="TR21" s="88"/>
      <c r="TS21" s="88"/>
      <c r="TT21" s="88"/>
      <c r="TU21" s="88"/>
      <c r="TV21" s="88"/>
      <c r="TW21" s="88"/>
      <c r="TX21" s="88"/>
      <c r="TY21" s="88"/>
      <c r="TZ21" s="88"/>
      <c r="UA21" s="88"/>
      <c r="UB21" s="88"/>
      <c r="UC21" s="88"/>
      <c r="UD21" s="88"/>
      <c r="UE21" s="88"/>
      <c r="UF21" s="88"/>
      <c r="UG21" s="88"/>
      <c r="UH21" s="88"/>
      <c r="UI21" s="88"/>
      <c r="UJ21" s="88"/>
      <c r="UK21" s="88"/>
      <c r="UL21" s="88"/>
      <c r="UM21" s="88"/>
      <c r="UN21" s="88"/>
      <c r="UO21" s="88"/>
      <c r="UP21" s="88"/>
      <c r="UQ21" s="88"/>
      <c r="UR21" s="88"/>
      <c r="US21" s="88"/>
      <c r="UT21" s="88"/>
      <c r="UU21" s="88"/>
      <c r="UV21" s="88"/>
      <c r="UW21" s="88"/>
      <c r="UX21" s="88"/>
      <c r="UY21" s="88"/>
      <c r="UZ21" s="88"/>
      <c r="VA21" s="88"/>
      <c r="VB21" s="88"/>
      <c r="VC21" s="88"/>
      <c r="VD21" s="88"/>
      <c r="VE21" s="88"/>
      <c r="VF21" s="88"/>
      <c r="VG21" s="88"/>
      <c r="VH21" s="88"/>
      <c r="VI21" s="88"/>
      <c r="VJ21" s="88"/>
      <c r="VK21" s="88"/>
      <c r="VL21" s="88"/>
      <c r="VM21" s="88"/>
      <c r="VN21" s="88"/>
      <c r="VO21" s="88"/>
      <c r="VP21" s="88"/>
      <c r="VQ21" s="88"/>
      <c r="VR21" s="88"/>
      <c r="VS21" s="88"/>
      <c r="VT21" s="88"/>
      <c r="VU21" s="88"/>
      <c r="VV21" s="88"/>
      <c r="VW21" s="88"/>
      <c r="VX21" s="88"/>
      <c r="VY21" s="88"/>
      <c r="VZ21" s="88"/>
      <c r="WA21" s="88"/>
      <c r="WB21" s="88"/>
      <c r="WC21" s="88"/>
      <c r="WD21" s="88"/>
      <c r="WE21" s="88"/>
      <c r="WF21" s="88"/>
      <c r="WG21" s="88"/>
      <c r="WH21" s="88"/>
      <c r="WI21" s="88"/>
      <c r="WJ21" s="88"/>
      <c r="WK21" s="88"/>
      <c r="WL21" s="88"/>
      <c r="WM21" s="88"/>
      <c r="WN21" s="88"/>
      <c r="WO21" s="88"/>
      <c r="WP21" s="88"/>
      <c r="WQ21" s="88"/>
      <c r="WR21" s="88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88"/>
      <c r="YB21" s="88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</row>
    <row r="22" spans="1:669" s="68" customFormat="1" ht="45" customHeight="1" thickBot="1" x14ac:dyDescent="0.3">
      <c r="A22" s="56" t="s">
        <v>79</v>
      </c>
      <c r="B22" s="187"/>
      <c r="C22" s="192"/>
      <c r="D22" s="202"/>
      <c r="E22" s="189"/>
      <c r="F22" s="204"/>
      <c r="G22" s="194"/>
      <c r="H22" s="196"/>
      <c r="I22" s="198"/>
      <c r="J22" s="185"/>
      <c r="K22" s="200"/>
      <c r="L22" s="57" t="s">
        <v>20</v>
      </c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  <c r="Y22" s="58"/>
      <c r="Z22" s="59"/>
      <c r="AA22" s="59"/>
      <c r="AB22" s="59"/>
      <c r="AC22" s="59"/>
      <c r="AD22" s="59"/>
      <c r="AE22" s="59"/>
      <c r="AF22" s="61"/>
      <c r="AG22" s="62"/>
      <c r="AH22" s="62"/>
      <c r="AI22" s="62"/>
      <c r="AJ22" s="76"/>
      <c r="AK22" s="64"/>
      <c r="AL22" s="63"/>
      <c r="AM22" s="63"/>
      <c r="AN22" s="59"/>
      <c r="AO22" s="63"/>
      <c r="AP22" s="63">
        <v>0.05</v>
      </c>
      <c r="AQ22" s="63">
        <v>1.9800000000000002E-2</v>
      </c>
      <c r="AR22" s="63">
        <v>7.0000000000000007E-2</v>
      </c>
      <c r="AS22" s="63">
        <v>1.0699999999999999E-2</v>
      </c>
      <c r="AT22" s="63">
        <v>1.4500000000000001E-2</v>
      </c>
      <c r="AU22" s="63">
        <v>0.13500000000000001</v>
      </c>
      <c r="AV22" s="65">
        <v>0.22</v>
      </c>
      <c r="AW22" s="64">
        <v>0.13</v>
      </c>
      <c r="AX22" s="63">
        <v>0.155</v>
      </c>
      <c r="AY22" s="63">
        <v>8.5000000000000006E-2</v>
      </c>
      <c r="AZ22" s="63">
        <v>0.03</v>
      </c>
      <c r="BA22" s="63">
        <v>7.4999999999999997E-2</v>
      </c>
      <c r="BB22" s="63">
        <v>5.0000000000000001E-3</v>
      </c>
      <c r="BC22" s="62"/>
      <c r="BD22" s="62"/>
      <c r="BE22" s="62"/>
      <c r="BF22" s="62"/>
      <c r="BG22" s="31" t="s">
        <v>20</v>
      </c>
      <c r="BH22" s="67">
        <f>SUM($AD22:BB22)</f>
        <v>1</v>
      </c>
      <c r="BI22" s="225"/>
      <c r="BJ22" s="226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</row>
    <row r="23" spans="1:669" s="2" customFormat="1" ht="39.75" customHeight="1" thickBot="1" x14ac:dyDescent="0.3">
      <c r="A23" s="54" t="s">
        <v>80</v>
      </c>
      <c r="B23" s="186">
        <v>9</v>
      </c>
      <c r="C23" s="191" t="s">
        <v>53</v>
      </c>
      <c r="D23" s="201"/>
      <c r="E23" s="188" t="s">
        <v>57</v>
      </c>
      <c r="F23" s="203">
        <v>42985</v>
      </c>
      <c r="G23" s="193">
        <v>43319</v>
      </c>
      <c r="H23" s="195"/>
      <c r="I23" s="197" t="s">
        <v>66</v>
      </c>
      <c r="J23" s="184" t="s">
        <v>67</v>
      </c>
      <c r="K23" s="199" t="s">
        <v>67</v>
      </c>
      <c r="L23" s="32" t="s">
        <v>19</v>
      </c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43"/>
      <c r="Y23" s="36"/>
      <c r="Z23" s="37"/>
      <c r="AA23" s="37"/>
      <c r="AB23" s="37"/>
      <c r="AC23" s="37"/>
      <c r="AD23" s="37"/>
      <c r="AE23" s="37"/>
      <c r="AF23" s="45"/>
      <c r="AG23" s="46"/>
      <c r="AH23" s="46"/>
      <c r="AI23" s="46"/>
      <c r="AJ23" s="82"/>
      <c r="AK23" s="73"/>
      <c r="AL23" s="38"/>
      <c r="AM23" s="38"/>
      <c r="AN23" s="37"/>
      <c r="AO23" s="38"/>
      <c r="AP23" s="38">
        <v>0.05</v>
      </c>
      <c r="AQ23" s="38">
        <v>2.5000000000000001E-2</v>
      </c>
      <c r="AR23" s="38">
        <v>2.5000000000000001E-2</v>
      </c>
      <c r="AS23" s="38">
        <v>4.4999999999999998E-2</v>
      </c>
      <c r="AT23" s="38">
        <v>4.4999999999999998E-2</v>
      </c>
      <c r="AU23" s="38">
        <v>4.4999999999999998E-2</v>
      </c>
      <c r="AV23" s="77">
        <v>0.105</v>
      </c>
      <c r="AW23" s="73">
        <v>0.155</v>
      </c>
      <c r="AX23" s="38">
        <v>0.158</v>
      </c>
      <c r="AY23" s="38">
        <v>0.108</v>
      </c>
      <c r="AZ23" s="38">
        <v>0.108</v>
      </c>
      <c r="BA23" s="38">
        <v>8.1000000000000003E-2</v>
      </c>
      <c r="BB23" s="38">
        <v>0.05</v>
      </c>
      <c r="BC23" s="46"/>
      <c r="BD23" s="46"/>
      <c r="BE23" s="46"/>
      <c r="BF23" s="46"/>
      <c r="BG23" s="30" t="s">
        <v>19</v>
      </c>
      <c r="BH23" s="16">
        <f>SUM($AD23:BB23)</f>
        <v>1</v>
      </c>
      <c r="BI23" s="225" t="str">
        <f t="shared" si="5"/>
        <v>CONCLUÍDA</v>
      </c>
      <c r="BJ23" s="218">
        <f t="shared" ref="BJ23" si="8">SUM(K24:BF24)</f>
        <v>1.0000000000000002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8"/>
      <c r="JB23" s="88"/>
      <c r="JC23" s="88"/>
      <c r="JD23" s="88"/>
      <c r="JE23" s="88"/>
      <c r="JF23" s="88"/>
      <c r="JG23" s="88"/>
      <c r="JH23" s="88"/>
      <c r="JI23" s="88"/>
      <c r="JJ23" s="88"/>
      <c r="JK23" s="88"/>
      <c r="JL23" s="88"/>
      <c r="JM23" s="88"/>
      <c r="JN23" s="88"/>
      <c r="JO23" s="88"/>
      <c r="JP23" s="88"/>
      <c r="JQ23" s="88"/>
      <c r="JR23" s="88"/>
      <c r="JS23" s="88"/>
      <c r="JT23" s="88"/>
      <c r="JU23" s="88"/>
      <c r="JV23" s="88"/>
      <c r="JW23" s="88"/>
      <c r="JX23" s="88"/>
      <c r="JY23" s="88"/>
      <c r="JZ23" s="88"/>
      <c r="KA23" s="88"/>
      <c r="KB23" s="88"/>
      <c r="KC23" s="88"/>
      <c r="KD23" s="88"/>
      <c r="KE23" s="88"/>
      <c r="KF23" s="88"/>
      <c r="KG23" s="88"/>
      <c r="KH23" s="88"/>
      <c r="KI23" s="88"/>
      <c r="KJ23" s="88"/>
      <c r="KK23" s="88"/>
      <c r="KL23" s="88"/>
      <c r="KM23" s="88"/>
      <c r="KN23" s="88"/>
      <c r="KO23" s="88"/>
      <c r="KP23" s="88"/>
      <c r="KQ23" s="88"/>
      <c r="KR23" s="88"/>
      <c r="KS23" s="88"/>
      <c r="KT23" s="88"/>
      <c r="KU23" s="88"/>
      <c r="KV23" s="88"/>
      <c r="KW23" s="88"/>
      <c r="KX23" s="88"/>
      <c r="KY23" s="88"/>
      <c r="KZ23" s="88"/>
      <c r="LA23" s="88"/>
      <c r="LB23" s="88"/>
      <c r="LC23" s="88"/>
      <c r="LD23" s="88"/>
      <c r="LE23" s="88"/>
      <c r="LF23" s="88"/>
      <c r="LG23" s="88"/>
      <c r="LH23" s="88"/>
      <c r="LI23" s="88"/>
      <c r="LJ23" s="88"/>
      <c r="LK23" s="88"/>
      <c r="LL23" s="88"/>
      <c r="LM23" s="88"/>
      <c r="LN23" s="88"/>
      <c r="LO23" s="88"/>
      <c r="LP23" s="88"/>
      <c r="LQ23" s="88"/>
      <c r="LR23" s="88"/>
      <c r="LS23" s="88"/>
      <c r="LT23" s="88"/>
      <c r="LU23" s="88"/>
      <c r="LV23" s="88"/>
      <c r="LW23" s="88"/>
      <c r="LX23" s="88"/>
      <c r="LY23" s="88"/>
      <c r="LZ23" s="88"/>
      <c r="MA23" s="88"/>
      <c r="MB23" s="88"/>
      <c r="MC23" s="88"/>
      <c r="MD23" s="88"/>
      <c r="ME23" s="88"/>
      <c r="MF23" s="88"/>
      <c r="MG23" s="88"/>
      <c r="MH23" s="88"/>
      <c r="MI23" s="88"/>
      <c r="MJ23" s="88"/>
      <c r="MK23" s="88"/>
      <c r="ML23" s="88"/>
      <c r="MM23" s="88"/>
      <c r="MN23" s="88"/>
      <c r="MO23" s="88"/>
      <c r="MP23" s="88"/>
      <c r="MQ23" s="88"/>
      <c r="MR23" s="88"/>
      <c r="MS23" s="88"/>
      <c r="MT23" s="88"/>
      <c r="MU23" s="88"/>
      <c r="MV23" s="88"/>
      <c r="MW23" s="88"/>
      <c r="MX23" s="88"/>
      <c r="MY23" s="88"/>
      <c r="MZ23" s="88"/>
      <c r="NA23" s="88"/>
      <c r="NB23" s="88"/>
      <c r="NC23" s="88"/>
      <c r="ND23" s="88"/>
      <c r="NE23" s="88"/>
      <c r="NF23" s="88"/>
      <c r="NG23" s="88"/>
      <c r="NH23" s="88"/>
      <c r="NI23" s="88"/>
      <c r="NJ23" s="88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88"/>
      <c r="NY23" s="88"/>
      <c r="NZ23" s="88"/>
      <c r="OA23" s="88"/>
      <c r="OB23" s="88"/>
      <c r="OC23" s="88"/>
      <c r="OD23" s="88"/>
      <c r="OE23" s="88"/>
      <c r="OF23" s="88"/>
      <c r="OG23" s="88"/>
      <c r="OH23" s="88"/>
      <c r="OI23" s="88"/>
      <c r="OJ23" s="88"/>
      <c r="OK23" s="88"/>
      <c r="OL23" s="88"/>
      <c r="OM23" s="88"/>
      <c r="ON23" s="88"/>
      <c r="OO23" s="88"/>
      <c r="OP23" s="88"/>
      <c r="OQ23" s="88"/>
      <c r="OR23" s="88"/>
      <c r="OS23" s="88"/>
      <c r="OT23" s="88"/>
      <c r="OU23" s="88"/>
      <c r="OV23" s="88"/>
      <c r="OW23" s="88"/>
      <c r="OX23" s="88"/>
      <c r="OY23" s="88"/>
      <c r="OZ23" s="88"/>
      <c r="PA23" s="88"/>
      <c r="PB23" s="88"/>
      <c r="PC23" s="88"/>
      <c r="PD23" s="88"/>
      <c r="PE23" s="88"/>
      <c r="PF23" s="88"/>
      <c r="PG23" s="88"/>
      <c r="PH23" s="88"/>
      <c r="PI23" s="88"/>
      <c r="PJ23" s="88"/>
      <c r="PK23" s="88"/>
      <c r="PL23" s="88"/>
      <c r="PM23" s="88"/>
      <c r="PN23" s="88"/>
      <c r="PO23" s="88"/>
      <c r="PP23" s="88"/>
      <c r="PQ23" s="88"/>
      <c r="PR23" s="88"/>
      <c r="PS23" s="88"/>
      <c r="PT23" s="88"/>
      <c r="PU23" s="88"/>
      <c r="PV23" s="88"/>
      <c r="PW23" s="88"/>
      <c r="PX23" s="88"/>
      <c r="PY23" s="88"/>
      <c r="PZ23" s="88"/>
      <c r="QA23" s="88"/>
      <c r="QB23" s="88"/>
      <c r="QC23" s="88"/>
      <c r="QD23" s="88"/>
      <c r="QE23" s="88"/>
      <c r="QF23" s="88"/>
      <c r="QG23" s="88"/>
      <c r="QH23" s="88"/>
      <c r="QI23" s="88"/>
      <c r="QJ23" s="88"/>
      <c r="QK23" s="88"/>
      <c r="QL23" s="88"/>
      <c r="QM23" s="88"/>
      <c r="QN23" s="88"/>
      <c r="QO23" s="88"/>
      <c r="QP23" s="88"/>
      <c r="QQ23" s="88"/>
      <c r="QR23" s="88"/>
      <c r="QS23" s="88"/>
      <c r="QT23" s="88"/>
      <c r="QU23" s="88"/>
      <c r="QV23" s="88"/>
      <c r="QW23" s="88"/>
      <c r="QX23" s="88"/>
      <c r="QY23" s="88"/>
      <c r="QZ23" s="88"/>
      <c r="RA23" s="88"/>
      <c r="RB23" s="88"/>
      <c r="RC23" s="88"/>
      <c r="RD23" s="88"/>
      <c r="RE23" s="88"/>
      <c r="RF23" s="88"/>
      <c r="RG23" s="88"/>
      <c r="RH23" s="88"/>
      <c r="RI23" s="88"/>
      <c r="RJ23" s="88"/>
      <c r="RK23" s="88"/>
      <c r="RL23" s="88"/>
      <c r="RM23" s="88"/>
      <c r="RN23" s="88"/>
      <c r="RO23" s="88"/>
      <c r="RP23" s="88"/>
      <c r="RQ23" s="88"/>
      <c r="RR23" s="88"/>
      <c r="RS23" s="88"/>
      <c r="RT23" s="88"/>
      <c r="RU23" s="88"/>
      <c r="RV23" s="88"/>
      <c r="RW23" s="88"/>
      <c r="RX23" s="88"/>
      <c r="RY23" s="88"/>
      <c r="RZ23" s="88"/>
      <c r="SA23" s="88"/>
      <c r="SB23" s="88"/>
      <c r="SC23" s="88"/>
      <c r="SD23" s="88"/>
      <c r="SE23" s="88"/>
      <c r="SF23" s="88"/>
      <c r="SG23" s="88"/>
      <c r="SH23" s="88"/>
      <c r="SI23" s="88"/>
      <c r="SJ23" s="88"/>
      <c r="SK23" s="88"/>
      <c r="SL23" s="88"/>
      <c r="SM23" s="88"/>
      <c r="SN23" s="88"/>
      <c r="SO23" s="88"/>
      <c r="SP23" s="88"/>
      <c r="SQ23" s="88"/>
      <c r="SR23" s="88"/>
      <c r="SS23" s="88"/>
      <c r="ST23" s="88"/>
      <c r="SU23" s="88"/>
      <c r="SV23" s="88"/>
      <c r="SW23" s="88"/>
      <c r="SX23" s="88"/>
      <c r="SY23" s="88"/>
      <c r="SZ23" s="88"/>
      <c r="TA23" s="88"/>
      <c r="TB23" s="88"/>
      <c r="TC23" s="88"/>
      <c r="TD23" s="88"/>
      <c r="TE23" s="88"/>
      <c r="TF23" s="88"/>
      <c r="TG23" s="88"/>
      <c r="TH23" s="88"/>
      <c r="TI23" s="88"/>
      <c r="TJ23" s="88"/>
      <c r="TK23" s="88"/>
      <c r="TL23" s="88"/>
      <c r="TM23" s="88"/>
      <c r="TN23" s="88"/>
      <c r="TO23" s="88"/>
      <c r="TP23" s="88"/>
      <c r="TQ23" s="88"/>
      <c r="TR23" s="88"/>
      <c r="TS23" s="88"/>
      <c r="TT23" s="88"/>
      <c r="TU23" s="88"/>
      <c r="TV23" s="88"/>
      <c r="TW23" s="88"/>
      <c r="TX23" s="88"/>
      <c r="TY23" s="88"/>
      <c r="TZ23" s="88"/>
      <c r="UA23" s="88"/>
      <c r="UB23" s="88"/>
      <c r="UC23" s="88"/>
      <c r="UD23" s="88"/>
      <c r="UE23" s="88"/>
      <c r="UF23" s="88"/>
      <c r="UG23" s="88"/>
      <c r="UH23" s="88"/>
      <c r="UI23" s="88"/>
      <c r="UJ23" s="88"/>
      <c r="UK23" s="88"/>
      <c r="UL23" s="88"/>
      <c r="UM23" s="88"/>
      <c r="UN23" s="88"/>
      <c r="UO23" s="88"/>
      <c r="UP23" s="88"/>
      <c r="UQ23" s="88"/>
      <c r="UR23" s="88"/>
      <c r="US23" s="88"/>
      <c r="UT23" s="88"/>
      <c r="UU23" s="88"/>
      <c r="UV23" s="88"/>
      <c r="UW23" s="88"/>
      <c r="UX23" s="88"/>
      <c r="UY23" s="88"/>
      <c r="UZ23" s="88"/>
      <c r="VA23" s="88"/>
      <c r="VB23" s="88"/>
      <c r="VC23" s="88"/>
      <c r="VD23" s="88"/>
      <c r="VE23" s="88"/>
      <c r="VF23" s="88"/>
      <c r="VG23" s="88"/>
      <c r="VH23" s="88"/>
      <c r="VI23" s="88"/>
      <c r="VJ23" s="88"/>
      <c r="VK23" s="88"/>
      <c r="VL23" s="88"/>
      <c r="VM23" s="88"/>
      <c r="VN23" s="88"/>
      <c r="VO23" s="88"/>
      <c r="VP23" s="88"/>
      <c r="VQ23" s="88"/>
      <c r="VR23" s="88"/>
      <c r="VS23" s="88"/>
      <c r="VT23" s="88"/>
      <c r="VU23" s="88"/>
      <c r="VV23" s="88"/>
      <c r="VW23" s="88"/>
      <c r="VX23" s="88"/>
      <c r="VY23" s="88"/>
      <c r="VZ23" s="88"/>
      <c r="WA23" s="88"/>
      <c r="WB23" s="88"/>
      <c r="WC23" s="88"/>
      <c r="WD23" s="88"/>
      <c r="WE23" s="88"/>
      <c r="WF23" s="88"/>
      <c r="WG23" s="88"/>
      <c r="WH23" s="88"/>
      <c r="WI23" s="88"/>
      <c r="WJ23" s="88"/>
      <c r="WK23" s="88"/>
      <c r="WL23" s="88"/>
      <c r="WM23" s="88"/>
      <c r="WN23" s="88"/>
      <c r="WO23" s="88"/>
      <c r="WP23" s="88"/>
      <c r="WQ23" s="88"/>
      <c r="WR23" s="88"/>
      <c r="WS23" s="88"/>
      <c r="WT23" s="88"/>
      <c r="WU23" s="88"/>
      <c r="WV23" s="88"/>
      <c r="WW23" s="88"/>
      <c r="WX23" s="88"/>
      <c r="WY23" s="88"/>
      <c r="WZ23" s="88"/>
      <c r="XA23" s="88"/>
      <c r="XB23" s="88"/>
      <c r="XC23" s="88"/>
      <c r="XD23" s="88"/>
      <c r="XE23" s="88"/>
      <c r="XF23" s="88"/>
      <c r="XG23" s="88"/>
      <c r="XH23" s="88"/>
      <c r="XI23" s="88"/>
      <c r="XJ23" s="88"/>
      <c r="XK23" s="88"/>
      <c r="XL23" s="88"/>
      <c r="XM23" s="88"/>
      <c r="XN23" s="88"/>
      <c r="XO23" s="88"/>
      <c r="XP23" s="88"/>
      <c r="XQ23" s="88"/>
      <c r="XR23" s="88"/>
      <c r="XS23" s="88"/>
      <c r="XT23" s="88"/>
      <c r="XU23" s="88"/>
      <c r="XV23" s="88"/>
      <c r="XW23" s="88"/>
      <c r="XX23" s="88"/>
      <c r="XY23" s="88"/>
      <c r="XZ23" s="88"/>
      <c r="YA23" s="88"/>
      <c r="YB23" s="88"/>
      <c r="YC23" s="88"/>
      <c r="YD23" s="88"/>
      <c r="YE23" s="88"/>
      <c r="YF23" s="88"/>
      <c r="YG23" s="88"/>
      <c r="YH23" s="88"/>
      <c r="YI23" s="88"/>
      <c r="YJ23" s="88"/>
      <c r="YK23" s="88"/>
      <c r="YL23" s="88"/>
      <c r="YM23" s="88"/>
      <c r="YN23" s="88"/>
      <c r="YO23" s="88"/>
      <c r="YP23" s="88"/>
      <c r="YQ23" s="88"/>
      <c r="YR23" s="88"/>
      <c r="YS23" s="88"/>
    </row>
    <row r="24" spans="1:669" s="2" customFormat="1" ht="45" customHeight="1" thickBot="1" x14ac:dyDescent="0.3">
      <c r="A24" s="55"/>
      <c r="B24" s="187"/>
      <c r="C24" s="192"/>
      <c r="D24" s="202"/>
      <c r="E24" s="189"/>
      <c r="F24" s="204"/>
      <c r="G24" s="194"/>
      <c r="H24" s="196"/>
      <c r="I24" s="198"/>
      <c r="J24" s="185"/>
      <c r="K24" s="200"/>
      <c r="L24" s="33" t="s">
        <v>20</v>
      </c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8"/>
      <c r="Y24" s="40"/>
      <c r="Z24" s="41"/>
      <c r="AA24" s="41"/>
      <c r="AB24" s="41"/>
      <c r="AC24" s="41"/>
      <c r="AD24" s="41"/>
      <c r="AE24" s="41"/>
      <c r="AF24" s="49"/>
      <c r="AG24" s="50"/>
      <c r="AH24" s="50"/>
      <c r="AI24" s="50"/>
      <c r="AJ24" s="83"/>
      <c r="AK24" s="84"/>
      <c r="AL24" s="42"/>
      <c r="AM24" s="42"/>
      <c r="AN24" s="41"/>
      <c r="AO24" s="42"/>
      <c r="AP24" s="63">
        <v>0.05</v>
      </c>
      <c r="AQ24" s="63">
        <v>0.02</v>
      </c>
      <c r="AR24" s="63">
        <v>0.03</v>
      </c>
      <c r="AS24" s="63">
        <v>8.9999999999999993E-3</v>
      </c>
      <c r="AT24" s="63">
        <v>1.4999999999999999E-2</v>
      </c>
      <c r="AU24" s="63">
        <v>0.18</v>
      </c>
      <c r="AV24" s="65">
        <v>0.22600000000000001</v>
      </c>
      <c r="AW24" s="64">
        <v>0.14000000000000001</v>
      </c>
      <c r="AX24" s="63">
        <v>0.05</v>
      </c>
      <c r="AY24" s="63">
        <v>0.14000000000000001</v>
      </c>
      <c r="AZ24" s="63">
        <v>7.0000000000000007E-2</v>
      </c>
      <c r="BA24" s="63">
        <v>0.05</v>
      </c>
      <c r="BB24" s="63">
        <v>0.02</v>
      </c>
      <c r="BC24" s="63"/>
      <c r="BD24" s="50"/>
      <c r="BE24" s="50"/>
      <c r="BF24" s="50"/>
      <c r="BG24" s="31" t="s">
        <v>20</v>
      </c>
      <c r="BH24" s="67">
        <f>SUM($AD24:BB24)</f>
        <v>1.0000000000000002</v>
      </c>
      <c r="BI24" s="225"/>
      <c r="BJ24" s="219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8"/>
      <c r="JB24" s="88"/>
      <c r="JC24" s="88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8"/>
      <c r="JO24" s="88"/>
      <c r="JP24" s="88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8"/>
      <c r="KB24" s="88"/>
      <c r="KC24" s="88"/>
      <c r="KD24" s="88"/>
      <c r="KE24" s="88"/>
      <c r="KF24" s="88"/>
      <c r="KG24" s="88"/>
      <c r="KH24" s="88"/>
      <c r="KI24" s="88"/>
      <c r="KJ24" s="88"/>
      <c r="KK24" s="88"/>
      <c r="KL24" s="88"/>
      <c r="KM24" s="88"/>
      <c r="KN24" s="88"/>
      <c r="KO24" s="88"/>
      <c r="KP24" s="88"/>
      <c r="KQ24" s="88"/>
      <c r="KR24" s="88"/>
      <c r="KS24" s="88"/>
      <c r="KT24" s="88"/>
      <c r="KU24" s="88"/>
      <c r="KV24" s="88"/>
      <c r="KW24" s="88"/>
      <c r="KX24" s="88"/>
      <c r="KY24" s="88"/>
      <c r="KZ24" s="88"/>
      <c r="LA24" s="88"/>
      <c r="LB24" s="88"/>
      <c r="LC24" s="88"/>
      <c r="LD24" s="88"/>
      <c r="LE24" s="88"/>
      <c r="LF24" s="88"/>
      <c r="LG24" s="88"/>
      <c r="LH24" s="88"/>
      <c r="LI24" s="88"/>
      <c r="LJ24" s="88"/>
      <c r="LK24" s="88"/>
      <c r="LL24" s="88"/>
      <c r="LM24" s="88"/>
      <c r="LN24" s="88"/>
      <c r="LO24" s="88"/>
      <c r="LP24" s="88"/>
      <c r="LQ24" s="88"/>
      <c r="LR24" s="88"/>
      <c r="LS24" s="88"/>
      <c r="LT24" s="88"/>
      <c r="LU24" s="88"/>
      <c r="LV24" s="88"/>
      <c r="LW24" s="88"/>
      <c r="LX24" s="88"/>
      <c r="LY24" s="88"/>
      <c r="LZ24" s="88"/>
      <c r="MA24" s="88"/>
      <c r="MB24" s="88"/>
      <c r="MC24" s="88"/>
      <c r="MD24" s="88"/>
      <c r="ME24" s="88"/>
      <c r="MF24" s="88"/>
      <c r="MG24" s="88"/>
      <c r="MH24" s="88"/>
      <c r="MI24" s="88"/>
      <c r="MJ24" s="88"/>
      <c r="MK24" s="88"/>
      <c r="ML24" s="88"/>
      <c r="MM24" s="88"/>
      <c r="MN24" s="88"/>
      <c r="MO24" s="88"/>
      <c r="MP24" s="88"/>
      <c r="MQ24" s="88"/>
      <c r="MR24" s="88"/>
      <c r="MS24" s="88"/>
      <c r="MT24" s="88"/>
      <c r="MU24" s="88"/>
      <c r="MV24" s="88"/>
      <c r="MW24" s="88"/>
      <c r="MX24" s="88"/>
      <c r="MY24" s="88"/>
      <c r="MZ24" s="88"/>
      <c r="NA24" s="88"/>
      <c r="NB24" s="88"/>
      <c r="NC24" s="88"/>
      <c r="ND24" s="88"/>
      <c r="NE24" s="88"/>
      <c r="NF24" s="88"/>
      <c r="NG24" s="88"/>
      <c r="NH24" s="88"/>
      <c r="NI24" s="88"/>
      <c r="NJ24" s="88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88"/>
      <c r="NY24" s="88"/>
      <c r="NZ24" s="88"/>
      <c r="OA24" s="88"/>
      <c r="OB24" s="88"/>
      <c r="OC24" s="88"/>
      <c r="OD24" s="88"/>
      <c r="OE24" s="88"/>
      <c r="OF24" s="88"/>
      <c r="OG24" s="88"/>
      <c r="OH24" s="88"/>
      <c r="OI24" s="88"/>
      <c r="OJ24" s="88"/>
      <c r="OK24" s="88"/>
      <c r="OL24" s="88"/>
      <c r="OM24" s="88"/>
      <c r="ON24" s="88"/>
      <c r="OO24" s="88"/>
      <c r="OP24" s="88"/>
      <c r="OQ24" s="88"/>
      <c r="OR24" s="88"/>
      <c r="OS24" s="88"/>
      <c r="OT24" s="88"/>
      <c r="OU24" s="88"/>
      <c r="OV24" s="88"/>
      <c r="OW24" s="88"/>
      <c r="OX24" s="88"/>
      <c r="OY24" s="88"/>
      <c r="OZ24" s="88"/>
      <c r="PA24" s="88"/>
      <c r="PB24" s="88"/>
      <c r="PC24" s="88"/>
      <c r="PD24" s="88"/>
      <c r="PE24" s="88"/>
      <c r="PF24" s="88"/>
      <c r="PG24" s="88"/>
      <c r="PH24" s="88"/>
      <c r="PI24" s="88"/>
      <c r="PJ24" s="88"/>
      <c r="PK24" s="88"/>
      <c r="PL24" s="88"/>
      <c r="PM24" s="88"/>
      <c r="PN24" s="88"/>
      <c r="PO24" s="88"/>
      <c r="PP24" s="88"/>
      <c r="PQ24" s="88"/>
      <c r="PR24" s="88"/>
      <c r="PS24" s="88"/>
      <c r="PT24" s="88"/>
      <c r="PU24" s="88"/>
      <c r="PV24" s="88"/>
      <c r="PW24" s="88"/>
      <c r="PX24" s="88"/>
      <c r="PY24" s="88"/>
      <c r="PZ24" s="88"/>
      <c r="QA24" s="88"/>
      <c r="QB24" s="88"/>
      <c r="QC24" s="88"/>
      <c r="QD24" s="88"/>
      <c r="QE24" s="88"/>
      <c r="QF24" s="88"/>
      <c r="QG24" s="88"/>
      <c r="QH24" s="88"/>
      <c r="QI24" s="88"/>
      <c r="QJ24" s="88"/>
      <c r="QK24" s="88"/>
      <c r="QL24" s="88"/>
      <c r="QM24" s="88"/>
      <c r="QN24" s="88"/>
      <c r="QO24" s="88"/>
      <c r="QP24" s="88"/>
      <c r="QQ24" s="88"/>
      <c r="QR24" s="88"/>
      <c r="QS24" s="88"/>
      <c r="QT24" s="88"/>
      <c r="QU24" s="88"/>
      <c r="QV24" s="88"/>
      <c r="QW24" s="88"/>
      <c r="QX24" s="88"/>
      <c r="QY24" s="88"/>
      <c r="QZ24" s="88"/>
      <c r="RA24" s="88"/>
      <c r="RB24" s="88"/>
      <c r="RC24" s="88"/>
      <c r="RD24" s="88"/>
      <c r="RE24" s="88"/>
      <c r="RF24" s="88"/>
      <c r="RG24" s="88"/>
      <c r="RH24" s="88"/>
      <c r="RI24" s="88"/>
      <c r="RJ24" s="88"/>
      <c r="RK24" s="88"/>
      <c r="RL24" s="88"/>
      <c r="RM24" s="88"/>
      <c r="RN24" s="88"/>
      <c r="RO24" s="88"/>
      <c r="RP24" s="88"/>
      <c r="RQ24" s="88"/>
      <c r="RR24" s="88"/>
      <c r="RS24" s="88"/>
      <c r="RT24" s="88"/>
      <c r="RU24" s="88"/>
      <c r="RV24" s="88"/>
      <c r="RW24" s="88"/>
      <c r="RX24" s="88"/>
      <c r="RY24" s="88"/>
      <c r="RZ24" s="88"/>
      <c r="SA24" s="88"/>
      <c r="SB24" s="88"/>
      <c r="SC24" s="88"/>
      <c r="SD24" s="88"/>
      <c r="SE24" s="88"/>
      <c r="SF24" s="88"/>
      <c r="SG24" s="88"/>
      <c r="SH24" s="88"/>
      <c r="SI24" s="88"/>
      <c r="SJ24" s="88"/>
      <c r="SK24" s="88"/>
      <c r="SL24" s="88"/>
      <c r="SM24" s="88"/>
      <c r="SN24" s="88"/>
      <c r="SO24" s="88"/>
      <c r="SP24" s="88"/>
      <c r="SQ24" s="88"/>
      <c r="SR24" s="88"/>
      <c r="SS24" s="88"/>
      <c r="ST24" s="88"/>
      <c r="SU24" s="88"/>
      <c r="SV24" s="88"/>
      <c r="SW24" s="88"/>
      <c r="SX24" s="88"/>
      <c r="SY24" s="88"/>
      <c r="SZ24" s="88"/>
      <c r="TA24" s="88"/>
      <c r="TB24" s="88"/>
      <c r="TC24" s="88"/>
      <c r="TD24" s="88"/>
      <c r="TE24" s="88"/>
      <c r="TF24" s="88"/>
      <c r="TG24" s="88"/>
      <c r="TH24" s="88"/>
      <c r="TI24" s="88"/>
      <c r="TJ24" s="88"/>
      <c r="TK24" s="88"/>
      <c r="TL24" s="88"/>
      <c r="TM24" s="88"/>
      <c r="TN24" s="88"/>
      <c r="TO24" s="88"/>
      <c r="TP24" s="88"/>
      <c r="TQ24" s="88"/>
      <c r="TR24" s="88"/>
      <c r="TS24" s="88"/>
      <c r="TT24" s="88"/>
      <c r="TU24" s="88"/>
      <c r="TV24" s="88"/>
      <c r="TW24" s="88"/>
      <c r="TX24" s="88"/>
      <c r="TY24" s="88"/>
      <c r="TZ24" s="88"/>
      <c r="UA24" s="88"/>
      <c r="UB24" s="88"/>
      <c r="UC24" s="88"/>
      <c r="UD24" s="88"/>
      <c r="UE24" s="88"/>
      <c r="UF24" s="88"/>
      <c r="UG24" s="88"/>
      <c r="UH24" s="88"/>
      <c r="UI24" s="88"/>
      <c r="UJ24" s="88"/>
      <c r="UK24" s="88"/>
      <c r="UL24" s="88"/>
      <c r="UM24" s="88"/>
      <c r="UN24" s="88"/>
      <c r="UO24" s="88"/>
      <c r="UP24" s="88"/>
      <c r="UQ24" s="88"/>
      <c r="UR24" s="88"/>
      <c r="US24" s="88"/>
      <c r="UT24" s="88"/>
      <c r="UU24" s="88"/>
      <c r="UV24" s="88"/>
      <c r="UW24" s="88"/>
      <c r="UX24" s="88"/>
      <c r="UY24" s="88"/>
      <c r="UZ24" s="88"/>
      <c r="VA24" s="88"/>
      <c r="VB24" s="88"/>
      <c r="VC24" s="88"/>
      <c r="VD24" s="88"/>
      <c r="VE24" s="88"/>
      <c r="VF24" s="88"/>
      <c r="VG24" s="88"/>
      <c r="VH24" s="88"/>
      <c r="VI24" s="88"/>
      <c r="VJ24" s="88"/>
      <c r="VK24" s="88"/>
      <c r="VL24" s="88"/>
      <c r="VM24" s="88"/>
      <c r="VN24" s="88"/>
      <c r="VO24" s="88"/>
      <c r="VP24" s="88"/>
      <c r="VQ24" s="88"/>
      <c r="VR24" s="88"/>
      <c r="VS24" s="88"/>
      <c r="VT24" s="88"/>
      <c r="VU24" s="88"/>
      <c r="VV24" s="88"/>
      <c r="VW24" s="88"/>
      <c r="VX24" s="88"/>
      <c r="VY24" s="88"/>
      <c r="VZ24" s="88"/>
      <c r="WA24" s="88"/>
      <c r="WB24" s="88"/>
      <c r="WC24" s="88"/>
      <c r="WD24" s="88"/>
      <c r="WE24" s="88"/>
      <c r="WF24" s="88"/>
      <c r="WG24" s="88"/>
      <c r="WH24" s="88"/>
      <c r="WI24" s="88"/>
      <c r="WJ24" s="88"/>
      <c r="WK24" s="88"/>
      <c r="WL24" s="88"/>
      <c r="WM24" s="88"/>
      <c r="WN24" s="88"/>
      <c r="WO24" s="88"/>
      <c r="WP24" s="88"/>
      <c r="WQ24" s="88"/>
      <c r="WR24" s="88"/>
      <c r="WS24" s="88"/>
      <c r="WT24" s="88"/>
      <c r="WU24" s="88"/>
      <c r="WV24" s="88"/>
      <c r="WW24" s="88"/>
      <c r="WX24" s="88"/>
      <c r="WY24" s="88"/>
      <c r="WZ24" s="88"/>
      <c r="XA24" s="88"/>
      <c r="XB24" s="88"/>
      <c r="XC24" s="88"/>
      <c r="XD24" s="88"/>
      <c r="XE24" s="88"/>
      <c r="XF24" s="88"/>
      <c r="XG24" s="88"/>
      <c r="XH24" s="88"/>
      <c r="XI24" s="88"/>
      <c r="XJ24" s="88"/>
      <c r="XK24" s="88"/>
      <c r="XL24" s="88"/>
      <c r="XM24" s="88"/>
      <c r="XN24" s="88"/>
      <c r="XO24" s="88"/>
      <c r="XP24" s="88"/>
      <c r="XQ24" s="88"/>
      <c r="XR24" s="88"/>
      <c r="XS24" s="88"/>
      <c r="XT24" s="88"/>
      <c r="XU24" s="88"/>
      <c r="XV24" s="88"/>
      <c r="XW24" s="88"/>
      <c r="XX24" s="88"/>
      <c r="XY24" s="88"/>
      <c r="XZ24" s="88"/>
      <c r="YA24" s="88"/>
      <c r="YB24" s="88"/>
      <c r="YC24" s="88"/>
      <c r="YD24" s="88"/>
      <c r="YE24" s="88"/>
      <c r="YF24" s="88"/>
      <c r="YG24" s="88"/>
      <c r="YH24" s="88"/>
      <c r="YI24" s="88"/>
      <c r="YJ24" s="88"/>
      <c r="YK24" s="88"/>
      <c r="YL24" s="88"/>
      <c r="YM24" s="88"/>
      <c r="YN24" s="88"/>
      <c r="YO24" s="88"/>
      <c r="YP24" s="88"/>
      <c r="YQ24" s="88"/>
      <c r="YR24" s="88"/>
      <c r="YS24" s="88"/>
    </row>
    <row r="25" spans="1:669" ht="15" x14ac:dyDescent="0.25"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8"/>
      <c r="AA25" s="8"/>
      <c r="AB25" s="8"/>
      <c r="AC25" s="8"/>
      <c r="AD25" s="8"/>
      <c r="AE25" s="8"/>
      <c r="AF25" s="8"/>
      <c r="AG25" s="8"/>
    </row>
    <row r="26" spans="1:669" ht="27" hidden="1" customHeight="1" thickBot="1" x14ac:dyDescent="0.3">
      <c r="I26" s="190" t="s">
        <v>41</v>
      </c>
      <c r="J26" s="190"/>
      <c r="K26" s="19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10"/>
      <c r="AA26" s="10"/>
      <c r="AB26" s="10"/>
      <c r="AC26" s="10"/>
      <c r="AD26" s="161" t="s">
        <v>28</v>
      </c>
      <c r="AE26" s="162"/>
      <c r="AF26" s="163"/>
      <c r="AG26" s="161" t="s">
        <v>32</v>
      </c>
      <c r="AH26" s="162"/>
      <c r="AI26" s="163"/>
      <c r="AJ26" s="161" t="s">
        <v>33</v>
      </c>
      <c r="AK26" s="162"/>
      <c r="AL26" s="163"/>
      <c r="AM26" s="4"/>
      <c r="AN26" s="4"/>
      <c r="AO26" s="4"/>
      <c r="AP26" s="90"/>
      <c r="AQ26" s="90"/>
      <c r="AR26" s="90"/>
      <c r="AS26" s="90"/>
      <c r="AT26" s="90"/>
      <c r="AU26" s="90"/>
      <c r="AV26" s="159"/>
      <c r="AW26" s="159"/>
      <c r="AX26" s="159"/>
      <c r="AY26" s="159"/>
      <c r="AZ26" s="159"/>
      <c r="BA26" s="159"/>
      <c r="BB26" s="92"/>
      <c r="BC26" s="92"/>
      <c r="BD26" s="92"/>
      <c r="BE26" s="90"/>
      <c r="BF26" s="90"/>
    </row>
    <row r="27" spans="1:669" s="90" customFormat="1" ht="18.75" hidden="1" customHeight="1" x14ac:dyDescent="0.25">
      <c r="K27" s="151" t="s">
        <v>106</v>
      </c>
      <c r="L27" s="11" t="s">
        <v>29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12"/>
      <c r="AB27" s="12"/>
      <c r="AC27" s="12"/>
      <c r="AD27" s="12" t="str">
        <f>AD6</f>
        <v>AGOSTO</v>
      </c>
      <c r="AE27" s="12" t="str">
        <f t="shared" ref="AE27:AL27" si="9">AE6</f>
        <v>SETEMBRO</v>
      </c>
      <c r="AF27" s="12" t="str">
        <f t="shared" si="9"/>
        <v>OUTUBRO</v>
      </c>
      <c r="AG27" s="12" t="str">
        <f t="shared" si="9"/>
        <v>NOVEMBRO</v>
      </c>
      <c r="AH27" s="12" t="str">
        <f t="shared" si="9"/>
        <v>DEZEMBRO</v>
      </c>
      <c r="AI27" s="12" t="str">
        <f t="shared" si="9"/>
        <v>JANEIRO</v>
      </c>
      <c r="AJ27" s="12" t="str">
        <f t="shared" si="9"/>
        <v>FEVEREIRO</v>
      </c>
      <c r="AK27" s="12" t="str">
        <f t="shared" si="9"/>
        <v>MARÇO</v>
      </c>
      <c r="AL27" s="12" t="str">
        <f t="shared" si="9"/>
        <v>ABRIL</v>
      </c>
      <c r="AM27" s="4"/>
      <c r="AN27" s="4"/>
      <c r="AO27" s="4"/>
      <c r="AP27" s="4"/>
      <c r="AQ27" s="4"/>
      <c r="AR27" s="4"/>
      <c r="AS27" s="4"/>
      <c r="AT27" s="4"/>
      <c r="AU27" s="4"/>
      <c r="AV27" s="93"/>
      <c r="AW27" s="93"/>
      <c r="AX27" s="93"/>
      <c r="AY27" s="93"/>
      <c r="AZ27" s="93"/>
      <c r="BA27" s="93"/>
      <c r="BB27" s="93"/>
      <c r="BC27" s="93"/>
      <c r="BD27" s="93"/>
    </row>
    <row r="28" spans="1:669" s="90" customFormat="1" ht="18.75" hidden="1" customHeight="1" x14ac:dyDescent="0.25">
      <c r="K28" s="152"/>
      <c r="L28" s="13" t="s">
        <v>19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>
        <f>AD7</f>
        <v>0.05</v>
      </c>
      <c r="AE28" s="14">
        <f t="shared" ref="AE28:AL28" si="10">AE7</f>
        <v>0.1</v>
      </c>
      <c r="AF28" s="14">
        <f t="shared" si="10"/>
        <v>0.17</v>
      </c>
      <c r="AG28" s="14">
        <f t="shared" si="10"/>
        <v>0.14000000000000001</v>
      </c>
      <c r="AH28" s="14">
        <f t="shared" si="10"/>
        <v>0.13</v>
      </c>
      <c r="AI28" s="14">
        <f t="shared" si="10"/>
        <v>7.0000000000000007E-2</v>
      </c>
      <c r="AJ28" s="14">
        <f t="shared" si="10"/>
        <v>7.0000000000000007E-2</v>
      </c>
      <c r="AK28" s="14">
        <f t="shared" si="10"/>
        <v>0.17</v>
      </c>
      <c r="AL28" s="14">
        <f t="shared" si="10"/>
        <v>0.1</v>
      </c>
      <c r="AM28" s="4"/>
      <c r="AN28" s="4"/>
      <c r="AO28" s="4"/>
      <c r="AP28" s="4"/>
      <c r="AQ28" s="4"/>
      <c r="AR28" s="4"/>
      <c r="AS28" s="4"/>
      <c r="AT28" s="4"/>
      <c r="AU28" s="4"/>
      <c r="AV28" s="94"/>
      <c r="AW28" s="94"/>
      <c r="AX28" s="94"/>
      <c r="AY28" s="94"/>
      <c r="AZ28" s="94"/>
      <c r="BA28" s="94"/>
      <c r="BB28" s="94"/>
      <c r="BC28" s="94"/>
      <c r="BD28" s="94"/>
    </row>
    <row r="29" spans="1:669" s="90" customFormat="1" ht="19.5" hidden="1" customHeight="1" thickBot="1" x14ac:dyDescent="0.3">
      <c r="K29" s="153"/>
      <c r="L29" s="13" t="s">
        <v>20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>
        <f>AD8</f>
        <v>2.5000000000000001E-2</v>
      </c>
      <c r="AE29" s="14">
        <f t="shared" ref="AE29:AL29" si="11">AE8</f>
        <v>0.14000000000000001</v>
      </c>
      <c r="AF29" s="14">
        <f t="shared" si="11"/>
        <v>0.15</v>
      </c>
      <c r="AG29" s="14">
        <f t="shared" si="11"/>
        <v>0.28999999999999998</v>
      </c>
      <c r="AH29" s="14">
        <f t="shared" si="11"/>
        <v>0.14499999999999999</v>
      </c>
      <c r="AI29" s="14">
        <f t="shared" si="11"/>
        <v>0.14499999999999999</v>
      </c>
      <c r="AJ29" s="14">
        <f t="shared" si="11"/>
        <v>7.4999999999999997E-2</v>
      </c>
      <c r="AK29" s="14">
        <f t="shared" si="11"/>
        <v>0.01</v>
      </c>
      <c r="AL29" s="14">
        <f t="shared" si="11"/>
        <v>0.02</v>
      </c>
      <c r="AM29" s="4"/>
      <c r="AN29" s="4"/>
      <c r="AO29" s="4"/>
      <c r="AP29" s="4"/>
      <c r="AQ29" s="4"/>
      <c r="AR29" s="4"/>
      <c r="AS29" s="4"/>
      <c r="AT29" s="4"/>
      <c r="AU29" s="4"/>
      <c r="AV29" s="94"/>
      <c r="AW29" s="94"/>
      <c r="AX29" s="94"/>
      <c r="AY29" s="94"/>
      <c r="AZ29" s="94"/>
      <c r="BA29" s="94"/>
      <c r="BB29" s="94"/>
      <c r="BC29" s="94"/>
      <c r="BD29" s="94"/>
    </row>
    <row r="30" spans="1:669" s="90" customFormat="1" ht="18.75" hidden="1" customHeight="1" x14ac:dyDescent="0.25">
      <c r="L30" s="86" t="s">
        <v>30</v>
      </c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180">
        <f>SUM(AD29:AF29)/SUM(AD28:AF28)</f>
        <v>0.98437499999999978</v>
      </c>
      <c r="AE30" s="178"/>
      <c r="AF30" s="178"/>
      <c r="AG30" s="180">
        <f>SUM(AD29:AI29)/SUM(AD28:AI28)</f>
        <v>1.3560606060606057</v>
      </c>
      <c r="AH30" s="178"/>
      <c r="AI30" s="178"/>
      <c r="AJ30" s="180">
        <f>SUM(AD29:AL29)/SUM(AD28:AL28)</f>
        <v>0.99999999999999978</v>
      </c>
      <c r="AK30" s="178"/>
      <c r="AL30" s="178"/>
      <c r="AM30" s="4"/>
      <c r="AN30" s="4"/>
      <c r="AO30" s="4"/>
      <c r="AP30" s="4"/>
      <c r="AQ30" s="4"/>
      <c r="AR30" s="4"/>
      <c r="AS30" s="4"/>
      <c r="AT30" s="4"/>
      <c r="AU30" s="4"/>
      <c r="AV30" s="181"/>
      <c r="AW30" s="181"/>
      <c r="AX30" s="181"/>
      <c r="AY30" s="181"/>
      <c r="AZ30" s="181"/>
      <c r="BA30" s="181"/>
      <c r="BB30" s="4"/>
      <c r="BC30" s="4"/>
      <c r="BD30" s="4"/>
    </row>
    <row r="31" spans="1:669" s="90" customFormat="1" ht="17.25" hidden="1" customHeight="1" x14ac:dyDescent="0.25">
      <c r="L31" s="86" t="s">
        <v>31</v>
      </c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80">
        <f>1-AD30</f>
        <v>1.5625000000000222E-2</v>
      </c>
      <c r="AE31" s="178"/>
      <c r="AF31" s="178"/>
      <c r="AG31" s="180">
        <f>1-AG30</f>
        <v>-0.35606060606060574</v>
      </c>
      <c r="AH31" s="178"/>
      <c r="AI31" s="178"/>
      <c r="AJ31" s="180">
        <f>1-AJ30</f>
        <v>0</v>
      </c>
      <c r="AK31" s="178"/>
      <c r="AL31" s="178"/>
      <c r="AM31" s="4"/>
      <c r="AN31" s="4"/>
      <c r="AO31" s="4"/>
      <c r="AP31" s="4"/>
      <c r="AQ31" s="4"/>
      <c r="AR31" s="4"/>
      <c r="AS31" s="4"/>
      <c r="AT31" s="4"/>
      <c r="AU31" s="4"/>
      <c r="AV31" s="181"/>
      <c r="AW31" s="181"/>
      <c r="AX31" s="181"/>
      <c r="AY31" s="181"/>
      <c r="AZ31" s="181"/>
      <c r="BA31" s="181"/>
      <c r="BB31" s="4"/>
      <c r="BC31" s="4"/>
      <c r="BD31" s="4"/>
    </row>
    <row r="32" spans="1:669" ht="13.5" hidden="1" customHeight="1" thickBot="1" x14ac:dyDescent="0.3">
      <c r="AV32" s="134"/>
      <c r="AW32" s="134"/>
      <c r="AX32" s="134"/>
      <c r="AY32" s="134"/>
      <c r="AZ32" s="134"/>
      <c r="BA32" s="4"/>
      <c r="BB32" s="4"/>
      <c r="BC32" s="4"/>
      <c r="BD32" s="4"/>
      <c r="BE32" s="90"/>
      <c r="BF32" s="90"/>
    </row>
    <row r="33" spans="11:67" ht="19.5" hidden="1" customHeight="1" thickBot="1" x14ac:dyDescent="0.3">
      <c r="AD33" s="156" t="s">
        <v>28</v>
      </c>
      <c r="AE33" s="157"/>
      <c r="AF33" s="160"/>
      <c r="AG33" s="156" t="s">
        <v>32</v>
      </c>
      <c r="AH33" s="157"/>
      <c r="AI33" s="160"/>
      <c r="AJ33" s="156" t="s">
        <v>33</v>
      </c>
      <c r="AK33" s="157"/>
      <c r="AL33" s="160"/>
      <c r="AM33" s="156" t="s">
        <v>34</v>
      </c>
      <c r="AN33" s="157"/>
      <c r="AO33" s="160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90"/>
      <c r="BH33" s="4"/>
      <c r="BI33" s="4"/>
      <c r="BJ33" s="4"/>
      <c r="BK33" s="4"/>
      <c r="BL33" s="4"/>
      <c r="BM33" s="4"/>
      <c r="BN33" s="4"/>
      <c r="BO33" s="4"/>
    </row>
    <row r="34" spans="11:67" s="90" customFormat="1" ht="18.75" hidden="1" customHeight="1" x14ac:dyDescent="0.25">
      <c r="K34" s="151" t="s">
        <v>107</v>
      </c>
      <c r="L34" s="11" t="s">
        <v>29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2"/>
      <c r="AA34" s="12"/>
      <c r="AB34" s="12"/>
      <c r="AC34" s="12"/>
      <c r="AD34" s="12" t="str">
        <f>AD6</f>
        <v>AGOSTO</v>
      </c>
      <c r="AE34" s="12" t="str">
        <f t="shared" ref="AE34:AO34" si="12">AE6</f>
        <v>SETEMBRO</v>
      </c>
      <c r="AF34" s="12" t="str">
        <f t="shared" si="12"/>
        <v>OUTUBRO</v>
      </c>
      <c r="AG34" s="12" t="str">
        <f t="shared" si="12"/>
        <v>NOVEMBRO</v>
      </c>
      <c r="AH34" s="12" t="str">
        <f t="shared" si="12"/>
        <v>DEZEMBRO</v>
      </c>
      <c r="AI34" s="12" t="str">
        <f t="shared" si="12"/>
        <v>JANEIRO</v>
      </c>
      <c r="AJ34" s="12" t="str">
        <f t="shared" si="12"/>
        <v>FEVEREIRO</v>
      </c>
      <c r="AK34" s="12" t="str">
        <f t="shared" si="12"/>
        <v>MARÇO</v>
      </c>
      <c r="AL34" s="12" t="str">
        <f t="shared" si="12"/>
        <v>ABRIL</v>
      </c>
      <c r="AM34" s="12" t="str">
        <f t="shared" si="12"/>
        <v>MAIO</v>
      </c>
      <c r="AN34" s="12" t="str">
        <f t="shared" si="12"/>
        <v>JUNHO</v>
      </c>
      <c r="AO34" s="12" t="str">
        <f t="shared" si="12"/>
        <v>JULHO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H34" s="4"/>
      <c r="BI34" s="4"/>
      <c r="BJ34" s="148"/>
      <c r="BK34" s="4"/>
      <c r="BL34" s="4"/>
      <c r="BM34" s="4"/>
      <c r="BN34" s="4"/>
      <c r="BO34" s="4"/>
    </row>
    <row r="35" spans="11:67" s="90" customFormat="1" ht="18.75" hidden="1" customHeight="1" x14ac:dyDescent="0.25">
      <c r="K35" s="152"/>
      <c r="L35" s="13" t="s">
        <v>19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>
        <f>AD9</f>
        <v>0.05</v>
      </c>
      <c r="AE35" s="14">
        <f t="shared" ref="AE35:AL35" si="13">AE9</f>
        <v>0.1</v>
      </c>
      <c r="AF35" s="14">
        <f t="shared" si="13"/>
        <v>0.17</v>
      </c>
      <c r="AG35" s="14">
        <f t="shared" si="13"/>
        <v>0.14000000000000001</v>
      </c>
      <c r="AH35" s="14">
        <f t="shared" si="13"/>
        <v>0.13</v>
      </c>
      <c r="AI35" s="14">
        <f t="shared" si="13"/>
        <v>7.0000000000000007E-2</v>
      </c>
      <c r="AJ35" s="14">
        <f t="shared" si="13"/>
        <v>7.0000000000000007E-2</v>
      </c>
      <c r="AK35" s="14">
        <f t="shared" si="13"/>
        <v>0.17</v>
      </c>
      <c r="AL35" s="14">
        <f t="shared" si="13"/>
        <v>0.1</v>
      </c>
      <c r="AM35" s="14">
        <f t="shared" ref="AM35:AO36" si="14">AM9</f>
        <v>0</v>
      </c>
      <c r="AN35" s="14">
        <f t="shared" si="14"/>
        <v>0</v>
      </c>
      <c r="AO35" s="14">
        <f t="shared" si="14"/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H35" s="4"/>
      <c r="BI35" s="4"/>
      <c r="BJ35" s="4"/>
      <c r="BK35" s="4"/>
      <c r="BL35" s="4"/>
      <c r="BM35" s="4"/>
      <c r="BN35" s="4"/>
      <c r="BO35" s="4"/>
    </row>
    <row r="36" spans="11:67" s="90" customFormat="1" ht="19.5" hidden="1" customHeight="1" thickBot="1" x14ac:dyDescent="0.3">
      <c r="K36" s="153"/>
      <c r="L36" s="13" t="s">
        <v>20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>
        <f>AD10</f>
        <v>0.03</v>
      </c>
      <c r="AE36" s="14">
        <f t="shared" ref="AE36:AL36" si="15">AE10</f>
        <v>8.5000000000000006E-2</v>
      </c>
      <c r="AF36" s="14">
        <f t="shared" si="15"/>
        <v>0.13</v>
      </c>
      <c r="AG36" s="14">
        <f t="shared" si="15"/>
        <v>0.33</v>
      </c>
      <c r="AH36" s="14">
        <f t="shared" si="15"/>
        <v>0.12</v>
      </c>
      <c r="AI36" s="14">
        <f t="shared" si="15"/>
        <v>0.09</v>
      </c>
      <c r="AJ36" s="14">
        <f t="shared" si="15"/>
        <v>0.16500000000000001</v>
      </c>
      <c r="AK36" s="14">
        <f t="shared" si="15"/>
        <v>0.03</v>
      </c>
      <c r="AL36" s="14">
        <f t="shared" si="15"/>
        <v>0.01</v>
      </c>
      <c r="AM36" s="14">
        <f t="shared" si="14"/>
        <v>0.01</v>
      </c>
      <c r="AN36" s="14">
        <f t="shared" si="14"/>
        <v>0</v>
      </c>
      <c r="AO36" s="14">
        <f t="shared" si="14"/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</row>
    <row r="37" spans="11:67" s="90" customFormat="1" ht="18.75" hidden="1" customHeight="1" x14ac:dyDescent="0.25">
      <c r="L37" s="86" t="s">
        <v>30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180">
        <f>SUM(AD36:AF36)/SUM(AD35:AF35)</f>
        <v>0.76562499999999989</v>
      </c>
      <c r="AE37" s="178"/>
      <c r="AF37" s="178"/>
      <c r="AG37" s="180">
        <f>SUM(AD36:AI36)/SUM(AD35:AI35)</f>
        <v>1.189393939393939</v>
      </c>
      <c r="AH37" s="178"/>
      <c r="AI37" s="178"/>
      <c r="AJ37" s="180">
        <f>SUM(AD36:AL36)/SUM(AD35:AL35)</f>
        <v>0.98999999999999977</v>
      </c>
      <c r="AK37" s="178"/>
      <c r="AL37" s="178"/>
      <c r="AM37" s="180">
        <f>SUM(AD36:AO36)/SUM(AD35:AO35)</f>
        <v>0.99999999999999978</v>
      </c>
      <c r="AN37" s="178"/>
      <c r="AO37" s="178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H37" s="4"/>
      <c r="BI37" s="4"/>
      <c r="BJ37" s="4"/>
      <c r="BK37" s="4"/>
      <c r="BL37" s="4"/>
      <c r="BM37" s="4"/>
      <c r="BN37" s="4"/>
      <c r="BO37" s="4"/>
    </row>
    <row r="38" spans="11:67" s="90" customFormat="1" ht="17.25" hidden="1" customHeight="1" x14ac:dyDescent="0.25">
      <c r="L38" s="86" t="s">
        <v>31</v>
      </c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180">
        <f>1-AD37</f>
        <v>0.23437500000000011</v>
      </c>
      <c r="AE38" s="178"/>
      <c r="AF38" s="178"/>
      <c r="AG38" s="180">
        <f>1-AG37</f>
        <v>-0.189393939393939</v>
      </c>
      <c r="AH38" s="178"/>
      <c r="AI38" s="178"/>
      <c r="AJ38" s="180">
        <f>1-AJ37</f>
        <v>1.0000000000000231E-2</v>
      </c>
      <c r="AK38" s="178"/>
      <c r="AL38" s="178"/>
      <c r="AM38" s="180">
        <f>1-AM37</f>
        <v>0</v>
      </c>
      <c r="AN38" s="178"/>
      <c r="AO38" s="178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H38" s="4"/>
      <c r="BI38" s="4"/>
      <c r="BJ38" s="4"/>
      <c r="BK38" s="4"/>
      <c r="BL38" s="4"/>
      <c r="BM38" s="4"/>
      <c r="BN38" s="4"/>
      <c r="BO38" s="4"/>
    </row>
    <row r="39" spans="11:67" ht="13.5" hidden="1" customHeight="1" thickBot="1" x14ac:dyDescent="0.3">
      <c r="AV39" s="134"/>
      <c r="AW39" s="134"/>
      <c r="AX39" s="134"/>
      <c r="AY39" s="134"/>
      <c r="AZ39" s="134"/>
      <c r="BA39" s="4"/>
      <c r="BB39" s="4"/>
      <c r="BC39" s="4"/>
      <c r="BE39" s="90"/>
      <c r="BF39" s="90"/>
    </row>
    <row r="40" spans="11:67" ht="19.5" hidden="1" customHeight="1" thickBot="1" x14ac:dyDescent="0.3">
      <c r="AD40" s="4"/>
      <c r="AE40" s="156" t="s">
        <v>28</v>
      </c>
      <c r="AF40" s="157"/>
      <c r="AG40" s="160"/>
      <c r="AH40" s="156" t="s">
        <v>32</v>
      </c>
      <c r="AI40" s="157"/>
      <c r="AJ40" s="160"/>
      <c r="AK40" s="156" t="s">
        <v>33</v>
      </c>
      <c r="AL40" s="157"/>
      <c r="AM40" s="160"/>
      <c r="AN40" s="156" t="s">
        <v>34</v>
      </c>
      <c r="AO40" s="157"/>
      <c r="AP40" s="160"/>
      <c r="AQ40" s="4"/>
      <c r="AR40" s="4"/>
      <c r="AS40" s="4"/>
      <c r="AT40" s="4"/>
      <c r="AU40" s="4"/>
      <c r="AV40" s="4"/>
      <c r="AW40" s="159"/>
      <c r="AX40" s="159"/>
      <c r="AY40" s="159"/>
      <c r="AZ40" s="159"/>
      <c r="BA40" s="159"/>
      <c r="BB40" s="159"/>
      <c r="BC40" s="92"/>
      <c r="BD40" s="92"/>
      <c r="BE40" s="90"/>
      <c r="BF40" s="90"/>
      <c r="BH40" s="4"/>
    </row>
    <row r="41" spans="11:67" s="90" customFormat="1" ht="18.75" hidden="1" customHeight="1" x14ac:dyDescent="0.25">
      <c r="K41" s="151" t="s">
        <v>108</v>
      </c>
      <c r="L41" s="11" t="s">
        <v>29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2"/>
      <c r="AA41" s="12"/>
      <c r="AB41" s="12"/>
      <c r="AC41" s="12"/>
      <c r="AD41" s="95"/>
      <c r="AE41" s="12" t="str">
        <f>AE6</f>
        <v>SETEMBRO</v>
      </c>
      <c r="AF41" s="12" t="str">
        <f t="shared" ref="AF41:AP41" si="16">AF6</f>
        <v>OUTUBRO</v>
      </c>
      <c r="AG41" s="12" t="str">
        <f t="shared" si="16"/>
        <v>NOVEMBRO</v>
      </c>
      <c r="AH41" s="12" t="str">
        <f t="shared" si="16"/>
        <v>DEZEMBRO</v>
      </c>
      <c r="AI41" s="12" t="str">
        <f t="shared" si="16"/>
        <v>JANEIRO</v>
      </c>
      <c r="AJ41" s="12" t="str">
        <f t="shared" si="16"/>
        <v>FEVEREIRO</v>
      </c>
      <c r="AK41" s="12" t="str">
        <f t="shared" si="16"/>
        <v>MARÇO</v>
      </c>
      <c r="AL41" s="12" t="str">
        <f t="shared" si="16"/>
        <v>ABRIL</v>
      </c>
      <c r="AM41" s="12" t="str">
        <f t="shared" si="16"/>
        <v>MAIO</v>
      </c>
      <c r="AN41" s="12" t="str">
        <f t="shared" si="16"/>
        <v>JUNHO</v>
      </c>
      <c r="AO41" s="12" t="str">
        <f t="shared" si="16"/>
        <v>JULHO</v>
      </c>
      <c r="AP41" s="12" t="str">
        <f t="shared" si="16"/>
        <v>AGOSTO</v>
      </c>
      <c r="AQ41" s="4"/>
      <c r="AR41" s="4"/>
      <c r="AS41" s="4"/>
      <c r="AT41" s="4"/>
      <c r="AU41" s="4"/>
      <c r="AV41" s="4"/>
      <c r="AW41" s="93"/>
      <c r="AX41" s="93"/>
      <c r="AY41" s="93"/>
      <c r="AZ41" s="93"/>
      <c r="BA41" s="93"/>
      <c r="BB41" s="93"/>
      <c r="BC41" s="93"/>
      <c r="BD41" s="93"/>
      <c r="BH41" s="4"/>
    </row>
    <row r="42" spans="11:67" s="90" customFormat="1" ht="18.75" hidden="1" customHeight="1" x14ac:dyDescent="0.25">
      <c r="K42" s="152"/>
      <c r="L42" s="13" t="s">
        <v>19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96"/>
      <c r="AE42" s="14">
        <f>AE11</f>
        <v>0.05</v>
      </c>
      <c r="AF42" s="14">
        <f t="shared" ref="AF42:AM42" si="17">AF11</f>
        <v>0.1</v>
      </c>
      <c r="AG42" s="14">
        <f t="shared" si="17"/>
        <v>0.17</v>
      </c>
      <c r="AH42" s="14">
        <f t="shared" si="17"/>
        <v>0.14000000000000001</v>
      </c>
      <c r="AI42" s="14">
        <f t="shared" si="17"/>
        <v>0.13</v>
      </c>
      <c r="AJ42" s="14">
        <f t="shared" si="17"/>
        <v>7.0000000000000007E-2</v>
      </c>
      <c r="AK42" s="14">
        <f t="shared" si="17"/>
        <v>7.0000000000000007E-2</v>
      </c>
      <c r="AL42" s="14">
        <f t="shared" si="17"/>
        <v>0.17</v>
      </c>
      <c r="AM42" s="14">
        <f t="shared" si="17"/>
        <v>0.1</v>
      </c>
      <c r="AN42" s="14">
        <f t="shared" ref="AN42:AP42" si="18">AN11</f>
        <v>0</v>
      </c>
      <c r="AO42" s="14">
        <f t="shared" si="18"/>
        <v>0</v>
      </c>
      <c r="AP42" s="14">
        <f t="shared" si="18"/>
        <v>0</v>
      </c>
      <c r="AQ42" s="4"/>
      <c r="AR42" s="4"/>
      <c r="AS42" s="4"/>
      <c r="AT42" s="4"/>
      <c r="AU42" s="4"/>
      <c r="AV42" s="4"/>
      <c r="AW42" s="94"/>
      <c r="AX42" s="94"/>
      <c r="AY42" s="94"/>
      <c r="AZ42" s="94"/>
      <c r="BA42" s="94"/>
      <c r="BB42" s="94"/>
      <c r="BC42" s="94"/>
      <c r="BD42" s="94"/>
      <c r="BE42" s="94"/>
      <c r="BH42" s="4"/>
    </row>
    <row r="43" spans="11:67" s="90" customFormat="1" ht="19.5" hidden="1" customHeight="1" thickBot="1" x14ac:dyDescent="0.3">
      <c r="K43" s="153"/>
      <c r="L43" s="13" t="s">
        <v>20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96"/>
      <c r="AE43" s="14">
        <f>AE12</f>
        <v>0</v>
      </c>
      <c r="AF43" s="14">
        <f t="shared" ref="AF43:AM43" si="19">AF12</f>
        <v>0.08</v>
      </c>
      <c r="AG43" s="14">
        <f t="shared" si="19"/>
        <v>0.13</v>
      </c>
      <c r="AH43" s="14">
        <f t="shared" si="19"/>
        <v>7.0000000000000007E-2</v>
      </c>
      <c r="AI43" s="14">
        <f t="shared" si="19"/>
        <v>0.28499999999999998</v>
      </c>
      <c r="AJ43" s="14">
        <f t="shared" si="19"/>
        <v>0.21</v>
      </c>
      <c r="AK43" s="14">
        <f t="shared" si="19"/>
        <v>0.12</v>
      </c>
      <c r="AL43" s="14">
        <f t="shared" si="19"/>
        <v>8.5000000000000006E-2</v>
      </c>
      <c r="AM43" s="14">
        <f t="shared" si="19"/>
        <v>0.01</v>
      </c>
      <c r="AN43" s="14">
        <f t="shared" ref="AN43:AP43" si="20">AN12</f>
        <v>0.01</v>
      </c>
      <c r="AO43" s="14">
        <f t="shared" si="20"/>
        <v>0</v>
      </c>
      <c r="AP43" s="14">
        <f t="shared" si="20"/>
        <v>0</v>
      </c>
      <c r="AQ43" s="4"/>
      <c r="AR43" s="4"/>
      <c r="AS43" s="4"/>
      <c r="AT43" s="4"/>
      <c r="AU43" s="4"/>
      <c r="AV43" s="4"/>
      <c r="AW43" s="94"/>
      <c r="AX43" s="94"/>
      <c r="AY43" s="94"/>
      <c r="AZ43" s="94"/>
      <c r="BA43" s="94"/>
      <c r="BB43" s="94"/>
      <c r="BC43" s="94"/>
      <c r="BD43" s="94"/>
      <c r="BE43" s="94"/>
      <c r="BH43" s="4"/>
    </row>
    <row r="44" spans="11:67" s="90" customFormat="1" ht="18.75" hidden="1" customHeight="1" x14ac:dyDescent="0.25">
      <c r="L44" s="86" t="s">
        <v>30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97"/>
      <c r="AE44" s="180">
        <f>SUM(AE43:AG43)/SUM(AE42:AG42)</f>
        <v>0.65624999999999989</v>
      </c>
      <c r="AF44" s="178"/>
      <c r="AG44" s="178"/>
      <c r="AH44" s="180">
        <f>SUM(AE43:AJ43)/SUM(AE42:AJ42)</f>
        <v>1.1742424242424239</v>
      </c>
      <c r="AI44" s="178"/>
      <c r="AJ44" s="178"/>
      <c r="AK44" s="180">
        <f>SUM(AE43:AM43)/SUM(AE42:AM42)</f>
        <v>0.98999999999999966</v>
      </c>
      <c r="AL44" s="178"/>
      <c r="AM44" s="178"/>
      <c r="AN44" s="180">
        <f>SUM(AE43:AP43)/SUM(AE42:AP42)</f>
        <v>0.99999999999999967</v>
      </c>
      <c r="AO44" s="178"/>
      <c r="AP44" s="178"/>
      <c r="AQ44" s="4"/>
      <c r="AR44" s="4"/>
      <c r="AS44" s="4"/>
      <c r="AT44" s="4"/>
      <c r="AU44" s="4"/>
      <c r="AV44" s="4"/>
      <c r="AW44" s="181"/>
      <c r="AX44" s="181"/>
      <c r="AY44" s="181"/>
      <c r="AZ44" s="181"/>
      <c r="BA44" s="181"/>
      <c r="BB44" s="181"/>
      <c r="BC44" s="4"/>
      <c r="BD44" s="4"/>
      <c r="BE44" s="4"/>
      <c r="BH44" s="4"/>
    </row>
    <row r="45" spans="11:67" s="90" customFormat="1" ht="17.25" hidden="1" customHeight="1" x14ac:dyDescent="0.25">
      <c r="L45" s="86" t="s">
        <v>31</v>
      </c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97"/>
      <c r="AE45" s="180">
        <f>1-AE44</f>
        <v>0.34375000000000011</v>
      </c>
      <c r="AF45" s="178"/>
      <c r="AG45" s="178"/>
      <c r="AH45" s="180">
        <f>1-AH44</f>
        <v>-0.17424242424242387</v>
      </c>
      <c r="AI45" s="178"/>
      <c r="AJ45" s="178"/>
      <c r="AK45" s="180">
        <f>1-AK44</f>
        <v>1.0000000000000342E-2</v>
      </c>
      <c r="AL45" s="178"/>
      <c r="AM45" s="178"/>
      <c r="AN45" s="180">
        <f>1-AN44</f>
        <v>0</v>
      </c>
      <c r="AO45" s="178"/>
      <c r="AP45" s="178"/>
      <c r="AQ45" s="4"/>
      <c r="AR45" s="4"/>
      <c r="AS45" s="4"/>
      <c r="AT45" s="4"/>
      <c r="AU45" s="4"/>
      <c r="AV45" s="4"/>
      <c r="AW45" s="181"/>
      <c r="AX45" s="181"/>
      <c r="AY45" s="181"/>
      <c r="AZ45" s="181"/>
      <c r="BA45" s="181"/>
      <c r="BB45" s="181"/>
      <c r="BC45" s="4"/>
      <c r="BD45" s="4"/>
      <c r="BE45" s="4"/>
      <c r="BH45" s="4"/>
    </row>
    <row r="46" spans="11:67" ht="13.5" hidden="1" customHeight="1" thickBot="1" x14ac:dyDescent="0.3">
      <c r="AV46" s="134"/>
      <c r="AW46" s="134"/>
      <c r="AX46" s="134"/>
      <c r="AY46" s="134"/>
      <c r="AZ46" s="134"/>
      <c r="BA46" s="4"/>
      <c r="BB46" s="4"/>
      <c r="BC46" s="4"/>
      <c r="BE46" s="90"/>
      <c r="BF46" s="90"/>
    </row>
    <row r="47" spans="11:67" ht="19.5" hidden="1" customHeight="1" thickBot="1" x14ac:dyDescent="0.3">
      <c r="AD47" s="4"/>
      <c r="AE47" s="156" t="s">
        <v>28</v>
      </c>
      <c r="AF47" s="157"/>
      <c r="AG47" s="160"/>
      <c r="AH47" s="156" t="s">
        <v>32</v>
      </c>
      <c r="AI47" s="157"/>
      <c r="AJ47" s="160"/>
      <c r="AK47" s="156" t="s">
        <v>33</v>
      </c>
      <c r="AL47" s="157"/>
      <c r="AM47" s="160"/>
      <c r="AN47" s="156" t="s">
        <v>34</v>
      </c>
      <c r="AO47" s="157"/>
      <c r="AP47" s="160"/>
      <c r="AQ47" s="156" t="s">
        <v>101</v>
      </c>
      <c r="AR47" s="157"/>
      <c r="AS47" s="160"/>
      <c r="AT47" s="156" t="s">
        <v>104</v>
      </c>
      <c r="AU47" s="157"/>
      <c r="AV47" s="160"/>
      <c r="AW47" s="159"/>
      <c r="AX47" s="159"/>
      <c r="AY47" s="159"/>
      <c r="AZ47" s="159"/>
      <c r="BA47" s="159"/>
      <c r="BB47" s="159"/>
      <c r="BC47" s="92"/>
      <c r="BD47" s="92"/>
      <c r="BE47" s="90"/>
      <c r="BF47" s="90"/>
      <c r="BH47" s="4"/>
    </row>
    <row r="48" spans="11:67" s="90" customFormat="1" ht="18.75" hidden="1" customHeight="1" x14ac:dyDescent="0.25">
      <c r="K48" s="151" t="s">
        <v>109</v>
      </c>
      <c r="L48" s="11" t="s">
        <v>29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12"/>
      <c r="AA48" s="12"/>
      <c r="AB48" s="12"/>
      <c r="AC48" s="12"/>
      <c r="AD48" s="143"/>
      <c r="AE48" s="137" t="str">
        <f>AE6</f>
        <v>SETEMBRO</v>
      </c>
      <c r="AF48" s="12" t="str">
        <f t="shared" ref="AF48:AP48" si="21">AF6</f>
        <v>OUTUBRO</v>
      </c>
      <c r="AG48" s="138" t="str">
        <f t="shared" si="21"/>
        <v>NOVEMBRO</v>
      </c>
      <c r="AH48" s="137" t="str">
        <f t="shared" si="21"/>
        <v>DEZEMBRO</v>
      </c>
      <c r="AI48" s="12" t="str">
        <f t="shared" si="21"/>
        <v>JANEIRO</v>
      </c>
      <c r="AJ48" s="138" t="str">
        <f t="shared" si="21"/>
        <v>FEVEREIRO</v>
      </c>
      <c r="AK48" s="137" t="str">
        <f t="shared" si="21"/>
        <v>MARÇO</v>
      </c>
      <c r="AL48" s="12" t="str">
        <f t="shared" si="21"/>
        <v>ABRIL</v>
      </c>
      <c r="AM48" s="138" t="str">
        <f t="shared" si="21"/>
        <v>MAIO</v>
      </c>
      <c r="AN48" s="137" t="str">
        <f t="shared" si="21"/>
        <v>JUNHO</v>
      </c>
      <c r="AO48" s="12" t="str">
        <f t="shared" si="21"/>
        <v>JULHO</v>
      </c>
      <c r="AP48" s="138" t="str">
        <f t="shared" si="21"/>
        <v>AGOSTO</v>
      </c>
      <c r="AQ48" s="137" t="str">
        <f t="shared" ref="AQ48:AS48" si="22">AQ6</f>
        <v>SETEMBRO</v>
      </c>
      <c r="AR48" s="12" t="str">
        <f t="shared" si="22"/>
        <v>OUTUBRO</v>
      </c>
      <c r="AS48" s="138" t="str">
        <f t="shared" si="22"/>
        <v>NOVEMBRO</v>
      </c>
      <c r="AT48" s="137" t="str">
        <f t="shared" ref="AT48:AV48" si="23">AT6</f>
        <v>DEZEMBRO</v>
      </c>
      <c r="AU48" s="12" t="str">
        <f t="shared" si="23"/>
        <v>JANEIRO</v>
      </c>
      <c r="AV48" s="138" t="str">
        <f t="shared" si="23"/>
        <v>FEVEREIRO</v>
      </c>
      <c r="AW48" s="93"/>
      <c r="AX48" s="93"/>
      <c r="AY48" s="93"/>
      <c r="AZ48" s="93"/>
      <c r="BA48" s="93"/>
      <c r="BB48" s="93"/>
      <c r="BC48" s="93"/>
      <c r="BD48" s="93"/>
      <c r="BH48" s="4"/>
    </row>
    <row r="49" spans="11:60" s="90" customFormat="1" ht="18.75" hidden="1" customHeight="1" x14ac:dyDescent="0.25">
      <c r="K49" s="152"/>
      <c r="L49" s="13" t="s">
        <v>19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4"/>
      <c r="AE49" s="139">
        <f>AE13</f>
        <v>0.05</v>
      </c>
      <c r="AF49" s="14">
        <f t="shared" ref="AF49:AM49" si="24">AF13</f>
        <v>0.1</v>
      </c>
      <c r="AG49" s="140">
        <f t="shared" si="24"/>
        <v>0.16</v>
      </c>
      <c r="AH49" s="139">
        <f t="shared" si="24"/>
        <v>0.13</v>
      </c>
      <c r="AI49" s="14">
        <f t="shared" si="24"/>
        <v>0.17</v>
      </c>
      <c r="AJ49" s="140">
        <f t="shared" si="24"/>
        <v>0.13</v>
      </c>
      <c r="AK49" s="139">
        <f t="shared" si="24"/>
        <v>0.1</v>
      </c>
      <c r="AL49" s="14">
        <f t="shared" si="24"/>
        <v>0.1</v>
      </c>
      <c r="AM49" s="140">
        <f t="shared" si="24"/>
        <v>0.06</v>
      </c>
      <c r="AN49" s="139">
        <f t="shared" ref="AN49:AO49" si="25">AN13</f>
        <v>0</v>
      </c>
      <c r="AO49" s="14">
        <f t="shared" si="25"/>
        <v>0</v>
      </c>
      <c r="AP49" s="140">
        <f t="shared" ref="AP49:AQ49" si="26">AP13</f>
        <v>0</v>
      </c>
      <c r="AQ49" s="139">
        <f t="shared" si="26"/>
        <v>0</v>
      </c>
      <c r="AR49" s="14">
        <f>AR13</f>
        <v>0</v>
      </c>
      <c r="AS49" s="140">
        <f>AS13</f>
        <v>0</v>
      </c>
      <c r="AT49" s="139">
        <f t="shared" ref="AT49" si="27">AT13</f>
        <v>0</v>
      </c>
      <c r="AU49" s="14">
        <f>AU13</f>
        <v>0</v>
      </c>
      <c r="AV49" s="140">
        <f>AV13</f>
        <v>0</v>
      </c>
      <c r="AW49" s="94"/>
      <c r="AX49" s="94"/>
      <c r="AY49" s="94"/>
      <c r="AZ49" s="94"/>
      <c r="BA49" s="94"/>
      <c r="BB49" s="94"/>
      <c r="BC49" s="94"/>
      <c r="BD49" s="94"/>
      <c r="BE49" s="94"/>
      <c r="BH49" s="4"/>
    </row>
    <row r="50" spans="11:60" s="90" customFormat="1" ht="19.5" hidden="1" customHeight="1" thickBot="1" x14ac:dyDescent="0.3">
      <c r="K50" s="153"/>
      <c r="L50" s="13" t="s">
        <v>20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4"/>
      <c r="AE50" s="139">
        <f>AE14</f>
        <v>0</v>
      </c>
      <c r="AF50" s="14">
        <f t="shared" ref="AF50:AM50" si="28">AF14</f>
        <v>4.4999999999999998E-2</v>
      </c>
      <c r="AG50" s="140">
        <f t="shared" si="28"/>
        <v>0.16</v>
      </c>
      <c r="AH50" s="139">
        <f t="shared" si="28"/>
        <v>0.17</v>
      </c>
      <c r="AI50" s="14">
        <f t="shared" si="28"/>
        <v>0.12</v>
      </c>
      <c r="AJ50" s="140">
        <f t="shared" si="28"/>
        <v>0.12</v>
      </c>
      <c r="AK50" s="139">
        <f t="shared" si="28"/>
        <v>0.15</v>
      </c>
      <c r="AL50" s="14">
        <f t="shared" si="28"/>
        <v>0.155</v>
      </c>
      <c r="AM50" s="140">
        <f t="shared" si="28"/>
        <v>0.03</v>
      </c>
      <c r="AN50" s="139">
        <f t="shared" ref="AN50:AO50" si="29">AN14</f>
        <v>0.03</v>
      </c>
      <c r="AO50" s="14">
        <f t="shared" si="29"/>
        <v>0</v>
      </c>
      <c r="AP50" s="140">
        <f t="shared" ref="AP50:AQ50" si="30">AP14</f>
        <v>0</v>
      </c>
      <c r="AQ50" s="139">
        <f t="shared" si="30"/>
        <v>0</v>
      </c>
      <c r="AR50" s="14">
        <f>AR14</f>
        <v>0</v>
      </c>
      <c r="AS50" s="140">
        <f>AS14</f>
        <v>0</v>
      </c>
      <c r="AT50" s="139">
        <f t="shared" ref="AT50" si="31">AT14</f>
        <v>0</v>
      </c>
      <c r="AU50" s="14">
        <f>AU14</f>
        <v>0.02</v>
      </c>
      <c r="AV50" s="140">
        <f>AV14</f>
        <v>0</v>
      </c>
      <c r="AW50" s="94"/>
      <c r="AX50" s="94"/>
      <c r="AY50" s="94"/>
      <c r="AZ50" s="94"/>
      <c r="BA50" s="94"/>
      <c r="BB50" s="94"/>
      <c r="BC50" s="94"/>
      <c r="BD50" s="94"/>
      <c r="BE50" s="94"/>
      <c r="BH50" s="4"/>
    </row>
    <row r="51" spans="11:60" s="90" customFormat="1" ht="18.75" hidden="1" customHeight="1" x14ac:dyDescent="0.25">
      <c r="L51" s="86" t="s">
        <v>30</v>
      </c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145"/>
      <c r="AE51" s="177">
        <f>SUM(AE50:AG50)/SUM(AE49:AG49)</f>
        <v>0.66129032258064513</v>
      </c>
      <c r="AF51" s="178"/>
      <c r="AG51" s="179"/>
      <c r="AH51" s="177">
        <f>SUM(AE50:AJ50)/SUM(AE49:AJ49)</f>
        <v>0.83108108108108092</v>
      </c>
      <c r="AI51" s="178"/>
      <c r="AJ51" s="179"/>
      <c r="AK51" s="177">
        <f>SUM(AE50:AM50)/SUM(AE49:AM49)</f>
        <v>0.95000000000000007</v>
      </c>
      <c r="AL51" s="178"/>
      <c r="AM51" s="179"/>
      <c r="AN51" s="177">
        <f>SUM(AE50:AP50)/SUM(AE49:AP49)</f>
        <v>0.98000000000000009</v>
      </c>
      <c r="AO51" s="178"/>
      <c r="AP51" s="179"/>
      <c r="AQ51" s="177">
        <f>SUM(AE50:AS50)/SUM(AE49:AS49)</f>
        <v>0.98000000000000009</v>
      </c>
      <c r="AR51" s="178"/>
      <c r="AS51" s="179"/>
      <c r="AT51" s="177">
        <f>SUM(AE50:AU50)/SUM(AE49:AU49)</f>
        <v>1</v>
      </c>
      <c r="AU51" s="178"/>
      <c r="AV51" s="179"/>
      <c r="AW51" s="181"/>
      <c r="AX51" s="181"/>
      <c r="AY51" s="181"/>
      <c r="AZ51" s="181"/>
      <c r="BA51" s="181"/>
      <c r="BB51" s="181"/>
      <c r="BC51" s="4"/>
      <c r="BD51" s="4"/>
      <c r="BE51" s="4"/>
      <c r="BH51" s="4"/>
    </row>
    <row r="52" spans="11:60" s="90" customFormat="1" ht="17.25" hidden="1" customHeight="1" thickBot="1" x14ac:dyDescent="0.3">
      <c r="L52" s="86" t="s">
        <v>31</v>
      </c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45"/>
      <c r="AE52" s="174">
        <f>1-AE51</f>
        <v>0.33870967741935487</v>
      </c>
      <c r="AF52" s="175"/>
      <c r="AG52" s="176"/>
      <c r="AH52" s="174">
        <f>1-AH51</f>
        <v>0.16891891891891908</v>
      </c>
      <c r="AI52" s="175"/>
      <c r="AJ52" s="176"/>
      <c r="AK52" s="174">
        <f>1-AK51</f>
        <v>4.9999999999999933E-2</v>
      </c>
      <c r="AL52" s="175"/>
      <c r="AM52" s="176"/>
      <c r="AN52" s="174">
        <f>1-AN51</f>
        <v>1.9999999999999907E-2</v>
      </c>
      <c r="AO52" s="175"/>
      <c r="AP52" s="176"/>
      <c r="AQ52" s="174">
        <f>1-AQ51</f>
        <v>1.9999999999999907E-2</v>
      </c>
      <c r="AR52" s="175"/>
      <c r="AS52" s="176"/>
      <c r="AT52" s="174">
        <f>1-AT51</f>
        <v>0</v>
      </c>
      <c r="AU52" s="175"/>
      <c r="AV52" s="176"/>
      <c r="AW52" s="181"/>
      <c r="AX52" s="181"/>
      <c r="AY52" s="181"/>
      <c r="AZ52" s="181"/>
      <c r="BA52" s="181"/>
      <c r="BB52" s="181"/>
      <c r="BC52" s="4"/>
      <c r="BD52" s="4"/>
      <c r="BE52" s="4"/>
      <c r="BH52" s="4"/>
    </row>
    <row r="53" spans="11:60" ht="13.5" hidden="1" customHeight="1" thickBot="1" x14ac:dyDescent="0.3">
      <c r="AV53" s="134"/>
      <c r="AW53" s="134"/>
      <c r="AX53" s="134"/>
      <c r="AY53" s="134"/>
      <c r="AZ53" s="134"/>
      <c r="BA53" s="4"/>
      <c r="BB53" s="4"/>
      <c r="BC53" s="4"/>
      <c r="BE53" s="90"/>
      <c r="BF53" s="90"/>
    </row>
    <row r="54" spans="11:60" ht="19.5" hidden="1" customHeight="1" thickBot="1" x14ac:dyDescent="0.3">
      <c r="AD54" s="4"/>
      <c r="AF54" s="156" t="s">
        <v>28</v>
      </c>
      <c r="AG54" s="157"/>
      <c r="AH54" s="160"/>
      <c r="AI54" s="156" t="s">
        <v>32</v>
      </c>
      <c r="AJ54" s="157"/>
      <c r="AK54" s="160"/>
      <c r="AL54" s="156" t="s">
        <v>33</v>
      </c>
      <c r="AM54" s="157"/>
      <c r="AN54" s="160"/>
      <c r="AO54" s="156" t="s">
        <v>34</v>
      </c>
      <c r="AP54" s="157"/>
      <c r="AQ54" s="160"/>
      <c r="AR54" s="4"/>
      <c r="AS54" s="4"/>
      <c r="AT54" s="4"/>
      <c r="AU54" s="4"/>
      <c r="AV54" s="4"/>
      <c r="AW54" s="4"/>
      <c r="AX54" s="159"/>
      <c r="AY54" s="159"/>
      <c r="AZ54" s="159"/>
      <c r="BA54" s="159"/>
      <c r="BB54" s="159"/>
      <c r="BC54" s="159"/>
      <c r="BD54" s="92"/>
      <c r="BE54" s="90"/>
      <c r="BF54" s="90"/>
      <c r="BH54" s="4"/>
    </row>
    <row r="55" spans="11:60" s="90" customFormat="1" ht="18.75" hidden="1" customHeight="1" x14ac:dyDescent="0.25">
      <c r="K55" s="151" t="s">
        <v>110</v>
      </c>
      <c r="L55" s="11" t="s">
        <v>29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2"/>
      <c r="AA55" s="12"/>
      <c r="AB55" s="12"/>
      <c r="AC55" s="12"/>
      <c r="AD55" s="95"/>
      <c r="AE55" s="85"/>
      <c r="AF55" s="12" t="str">
        <f>AF6</f>
        <v>OUTUBRO</v>
      </c>
      <c r="AG55" s="12" t="str">
        <f t="shared" ref="AG55:AQ55" si="32">AG6</f>
        <v>NOVEMBRO</v>
      </c>
      <c r="AH55" s="12" t="str">
        <f t="shared" si="32"/>
        <v>DEZEMBRO</v>
      </c>
      <c r="AI55" s="12" t="str">
        <f t="shared" si="32"/>
        <v>JANEIRO</v>
      </c>
      <c r="AJ55" s="12" t="str">
        <f t="shared" si="32"/>
        <v>FEVEREIRO</v>
      </c>
      <c r="AK55" s="12" t="str">
        <f t="shared" si="32"/>
        <v>MARÇO</v>
      </c>
      <c r="AL55" s="12" t="str">
        <f t="shared" si="32"/>
        <v>ABRIL</v>
      </c>
      <c r="AM55" s="12" t="str">
        <f t="shared" si="32"/>
        <v>MAIO</v>
      </c>
      <c r="AN55" s="12" t="str">
        <f t="shared" si="32"/>
        <v>JUNHO</v>
      </c>
      <c r="AO55" s="12" t="str">
        <f t="shared" si="32"/>
        <v>JULHO</v>
      </c>
      <c r="AP55" s="12" t="str">
        <f t="shared" si="32"/>
        <v>AGOSTO</v>
      </c>
      <c r="AQ55" s="12" t="str">
        <f t="shared" si="32"/>
        <v>SETEMBRO</v>
      </c>
      <c r="AR55" s="4"/>
      <c r="AS55" s="4"/>
      <c r="AT55" s="4"/>
      <c r="AU55" s="4"/>
      <c r="AV55" s="4"/>
      <c r="AW55" s="4"/>
      <c r="AX55" s="93"/>
      <c r="AY55" s="93"/>
      <c r="AZ55" s="93"/>
      <c r="BA55" s="93"/>
      <c r="BB55" s="93"/>
      <c r="BC55" s="93"/>
      <c r="BD55" s="93"/>
      <c r="BH55" s="4"/>
    </row>
    <row r="56" spans="11:60" s="90" customFormat="1" ht="18.75" hidden="1" customHeight="1" x14ac:dyDescent="0.25">
      <c r="K56" s="152"/>
      <c r="L56" s="13" t="s">
        <v>19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96"/>
      <c r="AE56" s="85"/>
      <c r="AF56" s="14">
        <f>AF15</f>
        <v>0.05</v>
      </c>
      <c r="AG56" s="14">
        <f t="shared" ref="AG56:AN56" si="33">AG15</f>
        <v>0.1</v>
      </c>
      <c r="AH56" s="14">
        <f t="shared" si="33"/>
        <v>0.17</v>
      </c>
      <c r="AI56" s="14">
        <f t="shared" si="33"/>
        <v>0.14000000000000001</v>
      </c>
      <c r="AJ56" s="14">
        <f t="shared" si="33"/>
        <v>0.13</v>
      </c>
      <c r="AK56" s="14">
        <f t="shared" si="33"/>
        <v>7.0000000000000007E-2</v>
      </c>
      <c r="AL56" s="14">
        <f t="shared" si="33"/>
        <v>0.13666</v>
      </c>
      <c r="AM56" s="14">
        <f t="shared" si="33"/>
        <v>0.13666700000000001</v>
      </c>
      <c r="AN56" s="14">
        <f t="shared" si="33"/>
        <v>6.6666699999999995E-2</v>
      </c>
      <c r="AO56" s="14">
        <f t="shared" ref="AO56:AP56" si="34">AO15</f>
        <v>0</v>
      </c>
      <c r="AP56" s="14">
        <f t="shared" si="34"/>
        <v>0</v>
      </c>
      <c r="AQ56" s="14">
        <f t="shared" ref="AQ56" si="35">AQ15</f>
        <v>0</v>
      </c>
      <c r="AR56" s="4"/>
      <c r="AS56" s="4"/>
      <c r="AT56" s="4"/>
      <c r="AU56" s="4"/>
      <c r="AV56" s="4"/>
      <c r="AW56" s="4"/>
      <c r="AX56" s="94"/>
      <c r="AY56" s="94"/>
      <c r="AZ56" s="94"/>
      <c r="BA56" s="94"/>
      <c r="BB56" s="94"/>
      <c r="BC56" s="94"/>
      <c r="BD56" s="94"/>
      <c r="BE56" s="94"/>
      <c r="BH56" s="4"/>
    </row>
    <row r="57" spans="11:60" s="90" customFormat="1" ht="19.5" hidden="1" customHeight="1" thickBot="1" x14ac:dyDescent="0.3">
      <c r="K57" s="153"/>
      <c r="L57" s="13" t="s">
        <v>20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96"/>
      <c r="AE57" s="85"/>
      <c r="AF57" s="14">
        <f>AF16</f>
        <v>2.5000000000000001E-2</v>
      </c>
      <c r="AG57" s="14">
        <f t="shared" ref="AG57:AN57" si="36">AG16</f>
        <v>0.115</v>
      </c>
      <c r="AH57" s="14">
        <f t="shared" si="36"/>
        <v>0.15</v>
      </c>
      <c r="AI57" s="14">
        <f t="shared" si="36"/>
        <v>4.3999999999999997E-2</v>
      </c>
      <c r="AJ57" s="14">
        <f t="shared" si="36"/>
        <v>0.27</v>
      </c>
      <c r="AK57" s="14">
        <f t="shared" si="36"/>
        <v>0.13400000000000001</v>
      </c>
      <c r="AL57" s="14">
        <f t="shared" si="36"/>
        <v>0.17199999999999999</v>
      </c>
      <c r="AM57" s="14">
        <f t="shared" si="36"/>
        <v>0.04</v>
      </c>
      <c r="AN57" s="14">
        <f t="shared" si="36"/>
        <v>0.03</v>
      </c>
      <c r="AO57" s="14">
        <f t="shared" ref="AO57:AP57" si="37">AO16</f>
        <v>0.02</v>
      </c>
      <c r="AP57" s="14">
        <f t="shared" si="37"/>
        <v>0</v>
      </c>
      <c r="AQ57" s="14">
        <f t="shared" ref="AQ57" si="38">AQ16</f>
        <v>0</v>
      </c>
      <c r="AR57" s="4"/>
      <c r="AS57" s="4"/>
      <c r="AT57" s="4"/>
      <c r="AU57" s="4"/>
      <c r="AV57" s="4"/>
      <c r="AW57" s="4"/>
      <c r="AX57" s="94"/>
      <c r="AY57" s="94"/>
      <c r="AZ57" s="94"/>
      <c r="BA57" s="94"/>
      <c r="BB57" s="94"/>
      <c r="BC57" s="94"/>
      <c r="BD57" s="94"/>
      <c r="BE57" s="94"/>
      <c r="BH57" s="4"/>
    </row>
    <row r="58" spans="11:60" s="90" customFormat="1" ht="18.75" hidden="1" customHeight="1" x14ac:dyDescent="0.25">
      <c r="L58" s="86" t="s">
        <v>30</v>
      </c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97"/>
      <c r="AE58" s="85"/>
      <c r="AF58" s="154">
        <f>SUM(AF57:AH57)/SUM(AF56:AH56)</f>
        <v>0.90624999999999989</v>
      </c>
      <c r="AG58" s="155"/>
      <c r="AH58" s="155"/>
      <c r="AI58" s="154">
        <f>SUM(AF57:AK57)/SUM(AF56:AK56)</f>
        <v>1.1181818181818182</v>
      </c>
      <c r="AJ58" s="155"/>
      <c r="AK58" s="155"/>
      <c r="AL58" s="154">
        <f>SUM(AF57:AN57)/SUM(AF56:AN56)</f>
        <v>0.98000617403889656</v>
      </c>
      <c r="AM58" s="155"/>
      <c r="AN58" s="155"/>
      <c r="AO58" s="154">
        <f>SUM(AF57:AQ57)/SUM(AF56:AQ56)</f>
        <v>1.0000063000396904</v>
      </c>
      <c r="AP58" s="155"/>
      <c r="AQ58" s="155"/>
      <c r="AR58" s="4"/>
      <c r="AS58" s="4"/>
      <c r="AT58" s="4"/>
      <c r="AU58" s="4"/>
      <c r="AV58" s="4"/>
      <c r="AW58" s="4"/>
      <c r="AX58" s="158"/>
      <c r="AY58" s="158"/>
      <c r="AZ58" s="158"/>
      <c r="BA58" s="158"/>
      <c r="BB58" s="158"/>
      <c r="BC58" s="158"/>
      <c r="BD58" s="4"/>
      <c r="BE58" s="4"/>
      <c r="BH58" s="4"/>
    </row>
    <row r="59" spans="11:60" s="90" customFormat="1" ht="17.25" hidden="1" customHeight="1" x14ac:dyDescent="0.25">
      <c r="L59" s="86" t="s">
        <v>31</v>
      </c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97"/>
      <c r="AE59" s="85"/>
      <c r="AF59" s="154">
        <f>1-AF58</f>
        <v>9.3750000000000111E-2</v>
      </c>
      <c r="AG59" s="155"/>
      <c r="AH59" s="155"/>
      <c r="AI59" s="154">
        <f>1-AI58</f>
        <v>-0.11818181818181817</v>
      </c>
      <c r="AJ59" s="155"/>
      <c r="AK59" s="155"/>
      <c r="AL59" s="154">
        <f>1-AL58</f>
        <v>1.999382596110344E-2</v>
      </c>
      <c r="AM59" s="155"/>
      <c r="AN59" s="155"/>
      <c r="AO59" s="154">
        <f>1-AO58</f>
        <v>-6.3000396903767353E-6</v>
      </c>
      <c r="AP59" s="155"/>
      <c r="AQ59" s="155"/>
      <c r="AR59" s="4"/>
      <c r="AS59" s="4"/>
      <c r="AT59" s="4"/>
      <c r="AU59" s="4"/>
      <c r="AV59" s="4"/>
      <c r="AW59" s="4"/>
      <c r="AX59" s="158"/>
      <c r="AY59" s="158"/>
      <c r="AZ59" s="158"/>
      <c r="BA59" s="158"/>
      <c r="BB59" s="158"/>
      <c r="BC59" s="158"/>
      <c r="BD59" s="4"/>
      <c r="BE59" s="4"/>
      <c r="BH59" s="4"/>
    </row>
    <row r="60" spans="11:60" ht="13.5" hidden="1" thickBot="1" x14ac:dyDescent="0.3">
      <c r="BF60" s="90"/>
    </row>
    <row r="61" spans="11:60" ht="19.5" hidden="1" thickBot="1" x14ac:dyDescent="0.3">
      <c r="AN61" s="156" t="s">
        <v>28</v>
      </c>
      <c r="AO61" s="157"/>
      <c r="AP61" s="160"/>
      <c r="AQ61" s="156" t="s">
        <v>32</v>
      </c>
      <c r="AR61" s="157"/>
      <c r="AS61" s="160"/>
      <c r="AT61" s="156" t="s">
        <v>33</v>
      </c>
      <c r="AU61" s="157"/>
      <c r="AV61" s="160"/>
      <c r="AW61" s="156" t="s">
        <v>34</v>
      </c>
      <c r="AX61" s="157"/>
      <c r="AY61" s="157"/>
      <c r="AZ61" s="164" t="s">
        <v>101</v>
      </c>
      <c r="BA61" s="165"/>
      <c r="BB61" s="166"/>
      <c r="BC61" s="90"/>
      <c r="BD61" s="90"/>
      <c r="BE61" s="90"/>
      <c r="BF61" s="90"/>
    </row>
    <row r="62" spans="11:60" s="90" customFormat="1" ht="18.75" hidden="1" x14ac:dyDescent="0.25">
      <c r="K62" s="151" t="s">
        <v>111</v>
      </c>
      <c r="L62" s="11" t="s">
        <v>29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2"/>
      <c r="AA62" s="12"/>
      <c r="AB62" s="12"/>
      <c r="AC62" s="12"/>
      <c r="AD62" s="95"/>
      <c r="AE62" s="85"/>
      <c r="AF62" s="85"/>
      <c r="AG62" s="85"/>
      <c r="AH62" s="85"/>
      <c r="AI62" s="85"/>
      <c r="AJ62" s="85"/>
      <c r="AK62" s="85"/>
      <c r="AL62" s="85"/>
      <c r="AM62" s="123"/>
      <c r="AN62" s="137" t="str">
        <f>AN55</f>
        <v>JUNHO</v>
      </c>
      <c r="AO62" s="12" t="str">
        <f t="shared" ref="AO62:AP62" si="39">AO55</f>
        <v>JULHO</v>
      </c>
      <c r="AP62" s="138" t="str">
        <f t="shared" si="39"/>
        <v>AGOSTO</v>
      </c>
      <c r="AQ62" s="137" t="str">
        <f>AQ55</f>
        <v>SETEMBRO</v>
      </c>
      <c r="AR62" s="12" t="s">
        <v>14</v>
      </c>
      <c r="AS62" s="138" t="s">
        <v>15</v>
      </c>
      <c r="AT62" s="137" t="s">
        <v>16</v>
      </c>
      <c r="AU62" s="12" t="s">
        <v>17</v>
      </c>
      <c r="AV62" s="138" t="s">
        <v>18</v>
      </c>
      <c r="AW62" s="137" t="s">
        <v>7</v>
      </c>
      <c r="AX62" s="12" t="s">
        <v>8</v>
      </c>
      <c r="AY62" s="141" t="s">
        <v>9</v>
      </c>
      <c r="AZ62" s="137" t="s">
        <v>10</v>
      </c>
      <c r="BA62" s="12" t="s">
        <v>11</v>
      </c>
      <c r="BB62" s="138" t="s">
        <v>12</v>
      </c>
    </row>
    <row r="63" spans="11:60" s="90" customFormat="1" ht="18.75" hidden="1" x14ac:dyDescent="0.25">
      <c r="K63" s="152"/>
      <c r="L63" s="13" t="s">
        <v>19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96"/>
      <c r="AE63" s="85"/>
      <c r="AF63" s="85"/>
      <c r="AG63" s="85"/>
      <c r="AH63" s="85"/>
      <c r="AI63" s="85"/>
      <c r="AJ63" s="85"/>
      <c r="AK63" s="85"/>
      <c r="AL63" s="85"/>
      <c r="AM63" s="123"/>
      <c r="AN63" s="139">
        <f>AN19</f>
        <v>0.05</v>
      </c>
      <c r="AO63" s="14">
        <f t="shared" ref="AO63:AP63" si="40">AO19</f>
        <v>0.05</v>
      </c>
      <c r="AP63" s="140">
        <f t="shared" si="40"/>
        <v>0.14499999999999999</v>
      </c>
      <c r="AQ63" s="139">
        <f>AQ19</f>
        <v>0.22</v>
      </c>
      <c r="AR63" s="14">
        <f t="shared" ref="AR63:AS63" si="41">AR19</f>
        <v>0.3</v>
      </c>
      <c r="AS63" s="140">
        <f t="shared" si="41"/>
        <v>0.20499999999999999</v>
      </c>
      <c r="AT63" s="139">
        <f>AT19</f>
        <v>0.02</v>
      </c>
      <c r="AU63" s="14">
        <f>AU19</f>
        <v>0.01</v>
      </c>
      <c r="AV63" s="14">
        <f>AV19</f>
        <v>0</v>
      </c>
      <c r="AW63" s="139">
        <f>AW19</f>
        <v>0</v>
      </c>
      <c r="AX63" s="14">
        <f>AX19</f>
        <v>0</v>
      </c>
      <c r="AY63" s="142">
        <f t="shared" ref="AY63:BB63" si="42">AY19</f>
        <v>0</v>
      </c>
      <c r="AZ63" s="149">
        <f>AZ19</f>
        <v>0</v>
      </c>
      <c r="BA63" s="142">
        <f t="shared" si="42"/>
        <v>0</v>
      </c>
      <c r="BB63" s="140">
        <f t="shared" si="42"/>
        <v>0</v>
      </c>
    </row>
    <row r="64" spans="11:60" s="90" customFormat="1" ht="19.5" hidden="1" thickBot="1" x14ac:dyDescent="0.3">
      <c r="K64" s="153"/>
      <c r="L64" s="13" t="s">
        <v>20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96"/>
      <c r="AE64" s="85"/>
      <c r="AF64" s="85"/>
      <c r="AG64" s="85"/>
      <c r="AH64" s="85"/>
      <c r="AI64" s="85"/>
      <c r="AJ64" s="85"/>
      <c r="AK64" s="85"/>
      <c r="AL64" s="85"/>
      <c r="AM64" s="123"/>
      <c r="AN64" s="139">
        <f>AN20</f>
        <v>0.05</v>
      </c>
      <c r="AO64" s="14">
        <f t="shared" ref="AO64:AP64" si="43">AO20</f>
        <v>0.05</v>
      </c>
      <c r="AP64" s="140">
        <f t="shared" si="43"/>
        <v>0.14000000000000001</v>
      </c>
      <c r="AQ64" s="139">
        <f>AQ20</f>
        <v>0.21</v>
      </c>
      <c r="AR64" s="14">
        <f>AR20</f>
        <v>0.14499999999999999</v>
      </c>
      <c r="AS64" s="140">
        <f>AS20</f>
        <v>1.6999999999999999E-3</v>
      </c>
      <c r="AT64" s="139">
        <f t="shared" ref="AT64:AV64" si="44">AT20</f>
        <v>3.3E-3</v>
      </c>
      <c r="AU64" s="14">
        <f t="shared" si="44"/>
        <v>0</v>
      </c>
      <c r="AV64" s="140">
        <f t="shared" si="44"/>
        <v>5.0000000000000001E-3</v>
      </c>
      <c r="AW64" s="139">
        <f t="shared" ref="AW64:AX64" si="45">AW20</f>
        <v>8.5000000000000006E-2</v>
      </c>
      <c r="AX64" s="14">
        <f t="shared" si="45"/>
        <v>0.04</v>
      </c>
      <c r="AY64" s="142">
        <f>AY20</f>
        <v>0.11</v>
      </c>
      <c r="AZ64" s="149">
        <f t="shared" ref="AZ64" si="46">AZ20</f>
        <v>0.06</v>
      </c>
      <c r="BA64" s="142">
        <f>BA20</f>
        <v>7.0000000000000007E-2</v>
      </c>
      <c r="BB64" s="140">
        <f>BB20</f>
        <v>0.03</v>
      </c>
    </row>
    <row r="65" spans="11:58" s="90" customFormat="1" ht="18.75" hidden="1" customHeight="1" x14ac:dyDescent="0.25">
      <c r="L65" s="86" t="s">
        <v>30</v>
      </c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97"/>
      <c r="AE65" s="85"/>
      <c r="AF65" s="85"/>
      <c r="AG65" s="85"/>
      <c r="AH65" s="85"/>
      <c r="AI65" s="85"/>
      <c r="AJ65" s="85"/>
      <c r="AK65" s="85"/>
      <c r="AL65" s="85"/>
      <c r="AM65" s="123"/>
      <c r="AN65" s="167">
        <f>SUM(AN64:AP64)/SUM(AN63:AP63)</f>
        <v>0.97959183673469397</v>
      </c>
      <c r="AO65" s="155"/>
      <c r="AP65" s="168"/>
      <c r="AQ65" s="167">
        <f>SUM(AN64:AS64)/SUM(AN63:AS63)</f>
        <v>0.61515463917525781</v>
      </c>
      <c r="AR65" s="155"/>
      <c r="AS65" s="168"/>
      <c r="AT65" s="167">
        <f>SUM(AN64:AV64)/SUM(AN63:AV63)</f>
        <v>0.60500000000000009</v>
      </c>
      <c r="AU65" s="155"/>
      <c r="AV65" s="168"/>
      <c r="AW65" s="167">
        <f>SUM(AN64:AY64)/SUM(AN63:AY63)</f>
        <v>0.84000000000000008</v>
      </c>
      <c r="AX65" s="155"/>
      <c r="AY65" s="172"/>
      <c r="AZ65" s="167">
        <f>SUM(AQ64:BB64)/SUM(AQ63:BB63)</f>
        <v>1.0066225165562914</v>
      </c>
      <c r="BA65" s="155"/>
      <c r="BB65" s="168"/>
    </row>
    <row r="66" spans="11:58" s="90" customFormat="1" ht="17.25" hidden="1" customHeight="1" thickBot="1" x14ac:dyDescent="0.3">
      <c r="L66" s="86" t="s">
        <v>31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97"/>
      <c r="AE66" s="85"/>
      <c r="AF66" s="85"/>
      <c r="AG66" s="85"/>
      <c r="AH66" s="85"/>
      <c r="AI66" s="85"/>
      <c r="AJ66" s="85"/>
      <c r="AK66" s="85"/>
      <c r="AL66" s="85"/>
      <c r="AM66" s="123"/>
      <c r="AN66" s="169">
        <f>1-AN65</f>
        <v>2.0408163265306034E-2</v>
      </c>
      <c r="AO66" s="170"/>
      <c r="AP66" s="171"/>
      <c r="AQ66" s="169">
        <f>1-AQ65</f>
        <v>0.38484536082474219</v>
      </c>
      <c r="AR66" s="170"/>
      <c r="AS66" s="171"/>
      <c r="AT66" s="169">
        <f>1-AT65</f>
        <v>0.39499999999999991</v>
      </c>
      <c r="AU66" s="170"/>
      <c r="AV66" s="171"/>
      <c r="AW66" s="169">
        <f>1-AW65</f>
        <v>0.15999999999999992</v>
      </c>
      <c r="AX66" s="170"/>
      <c r="AY66" s="173"/>
      <c r="AZ66" s="169">
        <f>1-AZ65</f>
        <v>-6.6225165562914245E-3</v>
      </c>
      <c r="BA66" s="170"/>
      <c r="BB66" s="171"/>
    </row>
    <row r="67" spans="11:58" ht="13.5" hidden="1" thickBot="1" x14ac:dyDescent="0.3">
      <c r="BF67" s="90"/>
    </row>
    <row r="68" spans="11:58" ht="15.75" hidden="1" customHeight="1" thickBot="1" x14ac:dyDescent="0.3">
      <c r="AP68" s="161" t="s">
        <v>28</v>
      </c>
      <c r="AQ68" s="162"/>
      <c r="AR68" s="163"/>
      <c r="AS68" s="161" t="s">
        <v>32</v>
      </c>
      <c r="AT68" s="162"/>
      <c r="AU68" s="163"/>
      <c r="AV68" s="161" t="s">
        <v>33</v>
      </c>
      <c r="AW68" s="162"/>
      <c r="AX68" s="163"/>
      <c r="AY68" s="161" t="s">
        <v>34</v>
      </c>
      <c r="AZ68" s="162"/>
      <c r="BA68" s="163"/>
      <c r="BB68" s="161" t="s">
        <v>101</v>
      </c>
      <c r="BC68" s="162"/>
      <c r="BD68" s="163"/>
      <c r="BE68" s="90"/>
      <c r="BF68" s="90"/>
    </row>
    <row r="69" spans="11:58" s="90" customFormat="1" ht="18.75" hidden="1" x14ac:dyDescent="0.25">
      <c r="K69" s="151" t="s">
        <v>112</v>
      </c>
      <c r="L69" s="11" t="s">
        <v>29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2"/>
      <c r="AA69" s="12"/>
      <c r="AB69" s="12"/>
      <c r="AC69" s="12"/>
      <c r="AD69" s="95"/>
      <c r="AE69" s="85"/>
      <c r="AF69" s="85"/>
      <c r="AG69" s="85"/>
      <c r="AH69" s="85"/>
      <c r="AI69" s="85"/>
      <c r="AJ69" s="85"/>
      <c r="AK69" s="85"/>
      <c r="AL69" s="85"/>
      <c r="AM69" s="123"/>
      <c r="AN69" s="123"/>
      <c r="AO69" s="123"/>
      <c r="AP69" s="137" t="str">
        <f t="shared" ref="AP69" si="47">AP62</f>
        <v>AGOSTO</v>
      </c>
      <c r="AQ69" s="12" t="str">
        <f>AQ62</f>
        <v>SETEMBRO</v>
      </c>
      <c r="AR69" s="138" t="str">
        <f>AR62</f>
        <v>OUTUBRO</v>
      </c>
      <c r="AS69" s="137" t="str">
        <f t="shared" ref="AS69:AW69" si="48">AS62</f>
        <v>NOVEMBRO</v>
      </c>
      <c r="AT69" s="12" t="str">
        <f t="shared" si="48"/>
        <v>DEZEMBRO</v>
      </c>
      <c r="AU69" s="138" t="str">
        <f t="shared" si="48"/>
        <v>JANEIRO</v>
      </c>
      <c r="AV69" s="137" t="str">
        <f t="shared" si="48"/>
        <v>FEVEREIRO</v>
      </c>
      <c r="AW69" s="12" t="str">
        <f t="shared" si="48"/>
        <v>MARÇO</v>
      </c>
      <c r="AX69" s="138" t="s">
        <v>8</v>
      </c>
      <c r="AY69" s="137" t="s">
        <v>9</v>
      </c>
      <c r="AZ69" s="12" t="s">
        <v>10</v>
      </c>
      <c r="BA69" s="138" t="s">
        <v>11</v>
      </c>
      <c r="BB69" s="137" t="s">
        <v>12</v>
      </c>
      <c r="BC69" s="12" t="s">
        <v>13</v>
      </c>
      <c r="BD69" s="138" t="s">
        <v>114</v>
      </c>
    </row>
    <row r="70" spans="11:58" s="90" customFormat="1" ht="18.75" hidden="1" x14ac:dyDescent="0.25">
      <c r="K70" s="152"/>
      <c r="L70" s="13" t="s">
        <v>19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96"/>
      <c r="AE70" s="85"/>
      <c r="AF70" s="85"/>
      <c r="AG70" s="85"/>
      <c r="AH70" s="85"/>
      <c r="AI70" s="85"/>
      <c r="AJ70" s="85"/>
      <c r="AK70" s="85"/>
      <c r="AL70" s="85"/>
      <c r="AM70" s="123"/>
      <c r="AN70" s="123"/>
      <c r="AO70" s="123"/>
      <c r="AP70" s="139">
        <f>AP21</f>
        <v>5.1999999999999998E-2</v>
      </c>
      <c r="AQ70" s="14">
        <f t="shared" ref="AQ70:BD70" si="49">AQ21</f>
        <v>1.2500000000000001E-2</v>
      </c>
      <c r="AR70" s="140">
        <f t="shared" si="49"/>
        <v>5.2499999999999998E-2</v>
      </c>
      <c r="AS70" s="139">
        <f>AS21</f>
        <v>5.2499999999999998E-2</v>
      </c>
      <c r="AT70" s="14">
        <f t="shared" ref="AT70:AU70" si="50">AT21</f>
        <v>8.2500000000000004E-2</v>
      </c>
      <c r="AU70" s="140">
        <f t="shared" si="50"/>
        <v>8.2900000000000001E-2</v>
      </c>
      <c r="AV70" s="139">
        <f t="shared" si="49"/>
        <v>8.2900000000000001E-2</v>
      </c>
      <c r="AW70" s="14">
        <f t="shared" si="49"/>
        <v>0.10290000000000001</v>
      </c>
      <c r="AX70" s="140">
        <f t="shared" si="49"/>
        <v>0.15290000000000001</v>
      </c>
      <c r="AY70" s="139">
        <f t="shared" si="49"/>
        <v>0.1028</v>
      </c>
      <c r="AZ70" s="14">
        <f t="shared" si="49"/>
        <v>0.12280000000000001</v>
      </c>
      <c r="BA70" s="140">
        <f t="shared" si="49"/>
        <v>5.28E-2</v>
      </c>
      <c r="BB70" s="139">
        <f t="shared" si="49"/>
        <v>4.8000000000000001E-2</v>
      </c>
      <c r="BC70" s="14">
        <f t="shared" si="49"/>
        <v>0</v>
      </c>
      <c r="BD70" s="140">
        <f t="shared" si="49"/>
        <v>0</v>
      </c>
    </row>
    <row r="71" spans="11:58" s="90" customFormat="1" ht="19.5" hidden="1" thickBot="1" x14ac:dyDescent="0.3">
      <c r="K71" s="153"/>
      <c r="L71" s="13" t="s">
        <v>20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96"/>
      <c r="AE71" s="85"/>
      <c r="AF71" s="85"/>
      <c r="AG71" s="85"/>
      <c r="AH71" s="85"/>
      <c r="AI71" s="85"/>
      <c r="AJ71" s="85"/>
      <c r="AK71" s="85"/>
      <c r="AL71" s="85"/>
      <c r="AM71" s="123"/>
      <c r="AN71" s="123"/>
      <c r="AO71" s="123"/>
      <c r="AP71" s="139">
        <f>AP22</f>
        <v>0.05</v>
      </c>
      <c r="AQ71" s="14">
        <f t="shared" ref="AQ71:AX71" si="51">AQ22</f>
        <v>1.9800000000000002E-2</v>
      </c>
      <c r="AR71" s="140">
        <f t="shared" si="51"/>
        <v>7.0000000000000007E-2</v>
      </c>
      <c r="AS71" s="139">
        <f t="shared" si="51"/>
        <v>1.0699999999999999E-2</v>
      </c>
      <c r="AT71" s="14">
        <f t="shared" si="51"/>
        <v>1.4500000000000001E-2</v>
      </c>
      <c r="AU71" s="14">
        <f t="shared" si="51"/>
        <v>0.13500000000000001</v>
      </c>
      <c r="AV71" s="139">
        <f t="shared" si="51"/>
        <v>0.22</v>
      </c>
      <c r="AW71" s="14">
        <f t="shared" si="51"/>
        <v>0.13</v>
      </c>
      <c r="AX71" s="140">
        <f t="shared" si="51"/>
        <v>0.155</v>
      </c>
      <c r="AY71" s="139">
        <f>AY22</f>
        <v>8.5000000000000006E-2</v>
      </c>
      <c r="AZ71" s="139">
        <f>AZ22</f>
        <v>0.03</v>
      </c>
      <c r="BA71" s="139">
        <f t="shared" ref="BA71" si="52">BA22</f>
        <v>7.4999999999999997E-2</v>
      </c>
      <c r="BB71" s="149">
        <f>BB22</f>
        <v>5.0000000000000001E-3</v>
      </c>
      <c r="BC71" s="14">
        <f t="shared" ref="BC71:BD71" si="53">BC22</f>
        <v>0</v>
      </c>
      <c r="BD71" s="150">
        <f t="shared" si="53"/>
        <v>0</v>
      </c>
    </row>
    <row r="72" spans="11:58" s="90" customFormat="1" ht="18.75" hidden="1" customHeight="1" x14ac:dyDescent="0.25">
      <c r="L72" s="86" t="s">
        <v>30</v>
      </c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97"/>
      <c r="AE72" s="85"/>
      <c r="AF72" s="85"/>
      <c r="AG72" s="85"/>
      <c r="AH72" s="85"/>
      <c r="AI72" s="85"/>
      <c r="AJ72" s="85"/>
      <c r="AK72" s="85"/>
      <c r="AL72" s="85"/>
      <c r="AM72" s="123"/>
      <c r="AN72" s="123"/>
      <c r="AO72" s="123"/>
      <c r="AP72" s="167">
        <f>SUM(AP71:AR71)/SUM(AP70:AR70)</f>
        <v>1.1948717948717951</v>
      </c>
      <c r="AQ72" s="155"/>
      <c r="AR72" s="168"/>
      <c r="AS72" s="167">
        <f>SUM(AP71:AU71)/SUM(AP70:AU70)</f>
        <v>0.89578978799641706</v>
      </c>
      <c r="AT72" s="155"/>
      <c r="AU72" s="168"/>
      <c r="AV72" s="167">
        <f>SUM(AP71:AX71)/SUM(AP70:AX70)</f>
        <v>1.1950712589073635</v>
      </c>
      <c r="AW72" s="155"/>
      <c r="AX72" s="168"/>
      <c r="AY72" s="167">
        <f>SUM(AS71:BA71)/SUM(AS70:BA70)</f>
        <v>1.0241916167664671</v>
      </c>
      <c r="AZ72" s="155"/>
      <c r="BA72" s="168"/>
      <c r="BB72" s="167">
        <f>SUM(AV71:BD71)/SUM(AV70:BD70)</f>
        <v>1.052473312283867</v>
      </c>
      <c r="BC72" s="155"/>
      <c r="BD72" s="168"/>
    </row>
    <row r="73" spans="11:58" s="90" customFormat="1" ht="17.25" hidden="1" customHeight="1" thickBot="1" x14ac:dyDescent="0.3">
      <c r="L73" s="86" t="s">
        <v>31</v>
      </c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97"/>
      <c r="AE73" s="85"/>
      <c r="AF73" s="85"/>
      <c r="AG73" s="85"/>
      <c r="AH73" s="85"/>
      <c r="AI73" s="85"/>
      <c r="AJ73" s="85"/>
      <c r="AK73" s="85"/>
      <c r="AL73" s="85"/>
      <c r="AM73" s="123"/>
      <c r="AN73" s="123"/>
      <c r="AO73" s="123"/>
      <c r="AP73" s="169">
        <f>1-AP72</f>
        <v>-0.19487179487179507</v>
      </c>
      <c r="AQ73" s="170"/>
      <c r="AR73" s="171"/>
      <c r="AS73" s="169">
        <f>1-AS72</f>
        <v>0.10421021200358294</v>
      </c>
      <c r="AT73" s="170"/>
      <c r="AU73" s="171"/>
      <c r="AV73" s="169">
        <f>1-AV72</f>
        <v>-0.19507125890736354</v>
      </c>
      <c r="AW73" s="170"/>
      <c r="AX73" s="171"/>
      <c r="AY73" s="169">
        <f>1-AY72</f>
        <v>-2.4191616766467083E-2</v>
      </c>
      <c r="AZ73" s="170"/>
      <c r="BA73" s="171"/>
      <c r="BB73" s="169">
        <f>1-BB72</f>
        <v>-5.247331228386698E-2</v>
      </c>
      <c r="BC73" s="170"/>
      <c r="BD73" s="171"/>
    </row>
    <row r="74" spans="11:58" hidden="1" x14ac:dyDescent="0.25">
      <c r="BE74" s="90"/>
      <c r="BF74" s="90"/>
    </row>
    <row r="75" spans="11:58" ht="13.5" hidden="1" thickBot="1" x14ac:dyDescent="0.3">
      <c r="BE75" s="90"/>
      <c r="BF75" s="90"/>
    </row>
    <row r="76" spans="11:58" ht="19.5" hidden="1" thickBot="1" x14ac:dyDescent="0.3">
      <c r="AP76" s="161" t="s">
        <v>28</v>
      </c>
      <c r="AQ76" s="162"/>
      <c r="AR76" s="163"/>
      <c r="AS76" s="161" t="s">
        <v>32</v>
      </c>
      <c r="AT76" s="162"/>
      <c r="AU76" s="163"/>
      <c r="AV76" s="161" t="s">
        <v>33</v>
      </c>
      <c r="AW76" s="162"/>
      <c r="AX76" s="163"/>
      <c r="AY76" s="162" t="s">
        <v>34</v>
      </c>
      <c r="AZ76" s="162"/>
      <c r="BA76" s="162"/>
      <c r="BB76" s="161" t="s">
        <v>101</v>
      </c>
      <c r="BC76" s="162"/>
      <c r="BD76" s="163"/>
      <c r="BE76" s="90"/>
      <c r="BF76" s="90"/>
    </row>
    <row r="77" spans="11:58" s="90" customFormat="1" ht="18.75" hidden="1" x14ac:dyDescent="0.25">
      <c r="K77" s="151" t="s">
        <v>113</v>
      </c>
      <c r="L77" s="11" t="s">
        <v>29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2"/>
      <c r="AA77" s="12"/>
      <c r="AB77" s="12"/>
      <c r="AC77" s="12"/>
      <c r="AD77" s="95"/>
      <c r="AE77" s="85"/>
      <c r="AF77" s="85"/>
      <c r="AG77" s="85"/>
      <c r="AH77" s="85"/>
      <c r="AI77" s="85"/>
      <c r="AJ77" s="85"/>
      <c r="AK77" s="85"/>
      <c r="AL77" s="85"/>
      <c r="AM77" s="123"/>
      <c r="AN77" s="123"/>
      <c r="AO77" s="123"/>
      <c r="AP77" s="137" t="str">
        <f>AP6</f>
        <v>AGOSTO</v>
      </c>
      <c r="AQ77" s="12" t="str">
        <f t="shared" ref="AQ77:BD77" si="54">AQ6</f>
        <v>SETEMBRO</v>
      </c>
      <c r="AR77" s="138" t="str">
        <f t="shared" si="54"/>
        <v>OUTUBRO</v>
      </c>
      <c r="AS77" s="137" t="str">
        <f t="shared" si="54"/>
        <v>NOVEMBRO</v>
      </c>
      <c r="AT77" s="12" t="str">
        <f t="shared" si="54"/>
        <v>DEZEMBRO</v>
      </c>
      <c r="AU77" s="138" t="str">
        <f t="shared" si="54"/>
        <v>JANEIRO</v>
      </c>
      <c r="AV77" s="137" t="str">
        <f t="shared" si="54"/>
        <v>FEVEREIRO</v>
      </c>
      <c r="AW77" s="12" t="str">
        <f t="shared" si="54"/>
        <v>MARÇO</v>
      </c>
      <c r="AX77" s="138" t="str">
        <f t="shared" si="54"/>
        <v>ABRIL</v>
      </c>
      <c r="AY77" s="135" t="str">
        <f t="shared" si="54"/>
        <v>MAIO</v>
      </c>
      <c r="AZ77" s="12" t="str">
        <f t="shared" si="54"/>
        <v>JUNHO</v>
      </c>
      <c r="BA77" s="141" t="str">
        <f t="shared" si="54"/>
        <v>JULHO</v>
      </c>
      <c r="BB77" s="137" t="str">
        <f t="shared" si="54"/>
        <v>AGOSTO</v>
      </c>
      <c r="BC77" s="12" t="str">
        <f t="shared" si="54"/>
        <v>SETEMBRO</v>
      </c>
      <c r="BD77" s="138" t="str">
        <f t="shared" si="54"/>
        <v>OUTUBRO</v>
      </c>
    </row>
    <row r="78" spans="11:58" s="90" customFormat="1" ht="18.75" hidden="1" x14ac:dyDescent="0.25">
      <c r="K78" s="152"/>
      <c r="L78" s="13" t="s">
        <v>19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96"/>
      <c r="AE78" s="85"/>
      <c r="AF78" s="85"/>
      <c r="AG78" s="85"/>
      <c r="AH78" s="85"/>
      <c r="AI78" s="85"/>
      <c r="AJ78" s="85"/>
      <c r="AK78" s="85"/>
      <c r="AL78" s="85"/>
      <c r="AM78" s="123"/>
      <c r="AN78" s="123"/>
      <c r="AO78" s="123"/>
      <c r="AP78" s="139">
        <f>AP23</f>
        <v>0.05</v>
      </c>
      <c r="AQ78" s="14">
        <f t="shared" ref="AQ78:BD78" si="55">AQ23</f>
        <v>2.5000000000000001E-2</v>
      </c>
      <c r="AR78" s="140">
        <f t="shared" si="55"/>
        <v>2.5000000000000001E-2</v>
      </c>
      <c r="AS78" s="139">
        <f t="shared" si="55"/>
        <v>4.4999999999999998E-2</v>
      </c>
      <c r="AT78" s="14">
        <f t="shared" si="55"/>
        <v>4.4999999999999998E-2</v>
      </c>
      <c r="AU78" s="140">
        <f t="shared" si="55"/>
        <v>4.4999999999999998E-2</v>
      </c>
      <c r="AV78" s="139">
        <f t="shared" si="55"/>
        <v>0.105</v>
      </c>
      <c r="AW78" s="14">
        <f t="shared" si="55"/>
        <v>0.155</v>
      </c>
      <c r="AX78" s="140">
        <f t="shared" si="55"/>
        <v>0.158</v>
      </c>
      <c r="AY78" s="136">
        <f t="shared" si="55"/>
        <v>0.108</v>
      </c>
      <c r="AZ78" s="14">
        <f t="shared" si="55"/>
        <v>0.108</v>
      </c>
      <c r="BA78" s="142">
        <f t="shared" si="55"/>
        <v>8.1000000000000003E-2</v>
      </c>
      <c r="BB78" s="139">
        <f>BB23</f>
        <v>0.05</v>
      </c>
      <c r="BC78" s="14">
        <f t="shared" si="55"/>
        <v>0</v>
      </c>
      <c r="BD78" s="140">
        <f t="shared" si="55"/>
        <v>0</v>
      </c>
    </row>
    <row r="79" spans="11:58" s="90" customFormat="1" ht="19.5" hidden="1" thickBot="1" x14ac:dyDescent="0.3">
      <c r="K79" s="153"/>
      <c r="L79" s="13" t="s">
        <v>20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96"/>
      <c r="AE79" s="85"/>
      <c r="AF79" s="85"/>
      <c r="AG79" s="85"/>
      <c r="AH79" s="85"/>
      <c r="AI79" s="85"/>
      <c r="AJ79" s="85"/>
      <c r="AK79" s="85"/>
      <c r="AL79" s="85"/>
      <c r="AM79" s="123"/>
      <c r="AN79" s="123"/>
      <c r="AO79" s="123"/>
      <c r="AP79" s="139">
        <f>AP24</f>
        <v>0.05</v>
      </c>
      <c r="AQ79" s="14">
        <f t="shared" ref="AQ79:AX79" si="56">AQ24</f>
        <v>0.02</v>
      </c>
      <c r="AR79" s="140">
        <f t="shared" si="56"/>
        <v>0.03</v>
      </c>
      <c r="AS79" s="139">
        <f t="shared" si="56"/>
        <v>8.9999999999999993E-3</v>
      </c>
      <c r="AT79" s="14">
        <f t="shared" si="56"/>
        <v>1.4999999999999999E-2</v>
      </c>
      <c r="AU79" s="14">
        <f t="shared" si="56"/>
        <v>0.18</v>
      </c>
      <c r="AV79" s="139">
        <f t="shared" si="56"/>
        <v>0.22600000000000001</v>
      </c>
      <c r="AW79" s="14">
        <f t="shared" si="56"/>
        <v>0.14000000000000001</v>
      </c>
      <c r="AX79" s="140">
        <f t="shared" si="56"/>
        <v>0.05</v>
      </c>
      <c r="AY79" s="142">
        <f>AY24</f>
        <v>0.14000000000000001</v>
      </c>
      <c r="AZ79" s="142">
        <f>AZ24</f>
        <v>7.0000000000000007E-2</v>
      </c>
      <c r="BA79" s="142">
        <f>BA24</f>
        <v>0.05</v>
      </c>
      <c r="BB79" s="149">
        <f t="shared" ref="BB79:BD79" si="57">BB24</f>
        <v>0.02</v>
      </c>
      <c r="BC79" s="142">
        <v>0</v>
      </c>
      <c r="BD79" s="140">
        <f t="shared" si="57"/>
        <v>0</v>
      </c>
    </row>
    <row r="80" spans="11:58" s="90" customFormat="1" ht="18.75" hidden="1" customHeight="1" x14ac:dyDescent="0.25">
      <c r="L80" s="86" t="s">
        <v>30</v>
      </c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97"/>
      <c r="AE80" s="85"/>
      <c r="AF80" s="85"/>
      <c r="AG80" s="85"/>
      <c r="AH80" s="85"/>
      <c r="AI80" s="85"/>
      <c r="AJ80" s="85"/>
      <c r="AK80" s="85"/>
      <c r="AL80" s="85"/>
      <c r="AM80" s="123"/>
      <c r="AN80" s="123"/>
      <c r="AO80" s="123"/>
      <c r="AP80" s="167">
        <f>SUM(AP79:AR79)/SUM(AP78:AR78)</f>
        <v>1</v>
      </c>
      <c r="AQ80" s="155"/>
      <c r="AR80" s="168"/>
      <c r="AS80" s="167">
        <f>SUM(AP79:AU79)/SUM(AP78:AU78)</f>
        <v>1.2936170212765958</v>
      </c>
      <c r="AT80" s="155"/>
      <c r="AU80" s="168"/>
      <c r="AV80" s="167">
        <f>SUM(AP79:AX79)/SUM(AP78:AX78)</f>
        <v>1.1026033690658501</v>
      </c>
      <c r="AW80" s="155"/>
      <c r="AX80" s="168"/>
      <c r="AY80" s="167">
        <f>SUM(AS79:BA79)/SUM(AS78:BA78)</f>
        <v>1.0352941176470589</v>
      </c>
      <c r="AZ80" s="155"/>
      <c r="BA80" s="172"/>
      <c r="BB80" s="167">
        <f>SUM(AV79:BD79)/SUM(AV78:BD78)</f>
        <v>0.90980392156862766</v>
      </c>
      <c r="BC80" s="155"/>
      <c r="BD80" s="168"/>
    </row>
    <row r="81" spans="12:58" s="90" customFormat="1" ht="17.25" hidden="1" customHeight="1" thickBot="1" x14ac:dyDescent="0.3">
      <c r="L81" s="86" t="s">
        <v>31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97"/>
      <c r="AE81" s="85"/>
      <c r="AF81" s="85"/>
      <c r="AG81" s="85"/>
      <c r="AH81" s="85"/>
      <c r="AI81" s="85"/>
      <c r="AJ81" s="85"/>
      <c r="AK81" s="85"/>
      <c r="AL81" s="85"/>
      <c r="AM81" s="123"/>
      <c r="AN81" s="123"/>
      <c r="AO81" s="123"/>
      <c r="AP81" s="169">
        <f>1-AP80</f>
        <v>0</v>
      </c>
      <c r="AQ81" s="170"/>
      <c r="AR81" s="171"/>
      <c r="AS81" s="169">
        <f>1-AS80</f>
        <v>-0.29361702127659584</v>
      </c>
      <c r="AT81" s="170"/>
      <c r="AU81" s="171"/>
      <c r="AV81" s="169">
        <f>1-AV80</f>
        <v>-0.1026033690658501</v>
      </c>
      <c r="AW81" s="170"/>
      <c r="AX81" s="171"/>
      <c r="AY81" s="169">
        <f>1-AY80</f>
        <v>-3.529411764705892E-2</v>
      </c>
      <c r="AZ81" s="170"/>
      <c r="BA81" s="173"/>
      <c r="BB81" s="169">
        <f>1-BB80</f>
        <v>9.019607843137234E-2</v>
      </c>
      <c r="BC81" s="170"/>
      <c r="BD81" s="171"/>
    </row>
    <row r="82" spans="12:58" hidden="1" x14ac:dyDescent="0.25">
      <c r="BE82" s="90"/>
      <c r="BF82" s="90"/>
    </row>
    <row r="83" spans="12:58" x14ac:dyDescent="0.25">
      <c r="BE83" s="90"/>
      <c r="BF83" s="90"/>
    </row>
  </sheetData>
  <sheetProtection algorithmName="SHA-512" hashValue="IF/W9R8gF+5zpI1nGeytyaFHjh1Miv6nXFMzexCJoinGrDigyEfvaHW1V5JPjM0cAtISpLUIzWBBJT3akmkOBg==" saltValue="5+W9o0lhxTF69cpAOXrKZQ==" spinCount="100000" sheet="1" objects="1" scenarios="1" selectLockedCells="1" selectUnlockedCells="1"/>
  <mergeCells count="263">
    <mergeCell ref="AT52:AV52"/>
    <mergeCell ref="BI21:BI22"/>
    <mergeCell ref="BJ21:BJ22"/>
    <mergeCell ref="AL58:AN58"/>
    <mergeCell ref="AO58:AQ58"/>
    <mergeCell ref="AX58:AZ58"/>
    <mergeCell ref="BA58:BC58"/>
    <mergeCell ref="AO59:AQ59"/>
    <mergeCell ref="AN61:AP61"/>
    <mergeCell ref="AQ61:AS61"/>
    <mergeCell ref="AT61:AV61"/>
    <mergeCell ref="BI23:BI24"/>
    <mergeCell ref="AZ52:BB52"/>
    <mergeCell ref="AZ47:BB47"/>
    <mergeCell ref="AK51:AM51"/>
    <mergeCell ref="AN51:AP51"/>
    <mergeCell ref="AW51:AY51"/>
    <mergeCell ref="AZ51:BB51"/>
    <mergeCell ref="AZ44:BB44"/>
    <mergeCell ref="AZ45:BB45"/>
    <mergeCell ref="AY30:BA30"/>
    <mergeCell ref="AY31:BA31"/>
    <mergeCell ref="AJ31:AL31"/>
    <mergeCell ref="AT47:AV47"/>
    <mergeCell ref="AT51:AV51"/>
    <mergeCell ref="AN44:AP44"/>
    <mergeCell ref="AW44:AY44"/>
    <mergeCell ref="AK45:AM45"/>
    <mergeCell ref="AN45:AP45"/>
    <mergeCell ref="AW45:AY45"/>
    <mergeCell ref="BJ23:BJ24"/>
    <mergeCell ref="AY26:BA26"/>
    <mergeCell ref="BG5:BJ5"/>
    <mergeCell ref="BG6:BH6"/>
    <mergeCell ref="BI7:BI8"/>
    <mergeCell ref="BJ7:BJ8"/>
    <mergeCell ref="BI9:BI10"/>
    <mergeCell ref="BJ9:BJ10"/>
    <mergeCell ref="BI11:BI12"/>
    <mergeCell ref="BJ11:BJ12"/>
    <mergeCell ref="BI13:BI14"/>
    <mergeCell ref="BJ13:BJ14"/>
    <mergeCell ref="BI15:BI16"/>
    <mergeCell ref="BJ15:BJ16"/>
    <mergeCell ref="BI17:BI18"/>
    <mergeCell ref="BJ17:BJ18"/>
    <mergeCell ref="BI19:BI20"/>
    <mergeCell ref="BJ19:BJ20"/>
    <mergeCell ref="AW5:BF5"/>
    <mergeCell ref="F5:H5"/>
    <mergeCell ref="D15:D16"/>
    <mergeCell ref="E15:E16"/>
    <mergeCell ref="F15:F16"/>
    <mergeCell ref="D9:D10"/>
    <mergeCell ref="E9:E10"/>
    <mergeCell ref="F9:F10"/>
    <mergeCell ref="H9:H10"/>
    <mergeCell ref="I7:I8"/>
    <mergeCell ref="J7:J8"/>
    <mergeCell ref="K7:K8"/>
    <mergeCell ref="I9:I10"/>
    <mergeCell ref="J9:J10"/>
    <mergeCell ref="K9:K10"/>
    <mergeCell ref="W5:X5"/>
    <mergeCell ref="M5:V5"/>
    <mergeCell ref="AI5:AJ5"/>
    <mergeCell ref="AU5:AV5"/>
    <mergeCell ref="AK5:AT5"/>
    <mergeCell ref="Y5:AH5"/>
    <mergeCell ref="I15:I16"/>
    <mergeCell ref="J15:J16"/>
    <mergeCell ref="J13:J14"/>
    <mergeCell ref="C7:C8"/>
    <mergeCell ref="B5:C6"/>
    <mergeCell ref="D5:D6"/>
    <mergeCell ref="E5:E6"/>
    <mergeCell ref="G7:G8"/>
    <mergeCell ref="H7:H8"/>
    <mergeCell ref="B15:B16"/>
    <mergeCell ref="C9:C10"/>
    <mergeCell ref="B7:B8"/>
    <mergeCell ref="B9:B10"/>
    <mergeCell ref="B11:B12"/>
    <mergeCell ref="B13:B14"/>
    <mergeCell ref="D13:D14"/>
    <mergeCell ref="G9:G10"/>
    <mergeCell ref="G15:G16"/>
    <mergeCell ref="H11:H12"/>
    <mergeCell ref="D7:D8"/>
    <mergeCell ref="E7:E8"/>
    <mergeCell ref="F7:F8"/>
    <mergeCell ref="E11:E12"/>
    <mergeCell ref="G11:G12"/>
    <mergeCell ref="F11:F12"/>
    <mergeCell ref="D11:D12"/>
    <mergeCell ref="H15:H16"/>
    <mergeCell ref="C21:C22"/>
    <mergeCell ref="AD30:AF30"/>
    <mergeCell ref="H21:H22"/>
    <mergeCell ref="G19:G20"/>
    <mergeCell ref="H17:H18"/>
    <mergeCell ref="E19:E20"/>
    <mergeCell ref="F23:F24"/>
    <mergeCell ref="C17:C18"/>
    <mergeCell ref="C19:C20"/>
    <mergeCell ref="D17:D18"/>
    <mergeCell ref="E17:E18"/>
    <mergeCell ref="F17:F18"/>
    <mergeCell ref="G17:G18"/>
    <mergeCell ref="D19:D20"/>
    <mergeCell ref="F19:F20"/>
    <mergeCell ref="D21:D22"/>
    <mergeCell ref="E21:E22"/>
    <mergeCell ref="F21:F22"/>
    <mergeCell ref="G21:G22"/>
    <mergeCell ref="I11:I12"/>
    <mergeCell ref="J11:J12"/>
    <mergeCell ref="K34:K36"/>
    <mergeCell ref="K41:K43"/>
    <mergeCell ref="AD26:AF26"/>
    <mergeCell ref="AG26:AI26"/>
    <mergeCell ref="I21:I22"/>
    <mergeCell ref="J21:J22"/>
    <mergeCell ref="K21:K22"/>
    <mergeCell ref="AD37:AF37"/>
    <mergeCell ref="I17:I18"/>
    <mergeCell ref="J17:J18"/>
    <mergeCell ref="K17:K18"/>
    <mergeCell ref="J19:J20"/>
    <mergeCell ref="K19:K20"/>
    <mergeCell ref="K15:K16"/>
    <mergeCell ref="K13:K14"/>
    <mergeCell ref="B21:B22"/>
    <mergeCell ref="E13:E14"/>
    <mergeCell ref="B23:B24"/>
    <mergeCell ref="I26:K26"/>
    <mergeCell ref="K27:K29"/>
    <mergeCell ref="C11:C12"/>
    <mergeCell ref="C13:C14"/>
    <mergeCell ref="C15:C16"/>
    <mergeCell ref="C23:C24"/>
    <mergeCell ref="G13:G14"/>
    <mergeCell ref="H13:H14"/>
    <mergeCell ref="I13:I14"/>
    <mergeCell ref="G23:G24"/>
    <mergeCell ref="H23:H24"/>
    <mergeCell ref="I23:I24"/>
    <mergeCell ref="J23:J24"/>
    <mergeCell ref="K23:K24"/>
    <mergeCell ref="D23:D24"/>
    <mergeCell ref="E23:E24"/>
    <mergeCell ref="H19:H20"/>
    <mergeCell ref="I19:I20"/>
    <mergeCell ref="B17:B18"/>
    <mergeCell ref="B19:B20"/>
    <mergeCell ref="F13:F14"/>
    <mergeCell ref="AJ30:AL30"/>
    <mergeCell ref="L5:L6"/>
    <mergeCell ref="K11:K12"/>
    <mergeCell ref="AV26:AX26"/>
    <mergeCell ref="AV30:AX30"/>
    <mergeCell ref="AJ26:AL26"/>
    <mergeCell ref="AZ40:BB40"/>
    <mergeCell ref="AG37:AI37"/>
    <mergeCell ref="AJ37:AL37"/>
    <mergeCell ref="AM37:AO37"/>
    <mergeCell ref="AM33:AO33"/>
    <mergeCell ref="AJ33:AL33"/>
    <mergeCell ref="AE40:AG40"/>
    <mergeCell ref="AH40:AJ40"/>
    <mergeCell ref="AK40:AM40"/>
    <mergeCell ref="AN40:AP40"/>
    <mergeCell ref="AW40:AY40"/>
    <mergeCell ref="AD38:AF38"/>
    <mergeCell ref="AG38:AI38"/>
    <mergeCell ref="AJ38:AL38"/>
    <mergeCell ref="AM38:AO38"/>
    <mergeCell ref="AD31:AF31"/>
    <mergeCell ref="AG30:AI30"/>
    <mergeCell ref="AG31:AI31"/>
    <mergeCell ref="AE52:AG52"/>
    <mergeCell ref="AH52:AJ52"/>
    <mergeCell ref="K48:K50"/>
    <mergeCell ref="AE51:AG51"/>
    <mergeCell ref="AH51:AJ51"/>
    <mergeCell ref="AE45:AG45"/>
    <mergeCell ref="AH45:AJ45"/>
    <mergeCell ref="AV31:AX31"/>
    <mergeCell ref="AE44:AG44"/>
    <mergeCell ref="AK52:AM52"/>
    <mergeCell ref="AN52:AP52"/>
    <mergeCell ref="AW52:AY52"/>
    <mergeCell ref="AQ47:AS47"/>
    <mergeCell ref="AQ51:AS51"/>
    <mergeCell ref="AQ52:AS52"/>
    <mergeCell ref="AD33:AF33"/>
    <mergeCell ref="AG33:AI33"/>
    <mergeCell ref="AH47:AJ47"/>
    <mergeCell ref="AK47:AM47"/>
    <mergeCell ref="AN47:AP47"/>
    <mergeCell ref="AW47:AY47"/>
    <mergeCell ref="AE47:AG47"/>
    <mergeCell ref="AH44:AJ44"/>
    <mergeCell ref="AK44:AM44"/>
    <mergeCell ref="AP81:AR81"/>
    <mergeCell ref="AS81:AU81"/>
    <mergeCell ref="AV81:AX81"/>
    <mergeCell ref="AY81:BA81"/>
    <mergeCell ref="BB81:BD81"/>
    <mergeCell ref="AT65:AV65"/>
    <mergeCell ref="AT66:AV66"/>
    <mergeCell ref="AW65:AY65"/>
    <mergeCell ref="AW66:AY66"/>
    <mergeCell ref="AP72:AR72"/>
    <mergeCell ref="AP73:AR73"/>
    <mergeCell ref="AS72:AU72"/>
    <mergeCell ref="AS73:AU73"/>
    <mergeCell ref="AV72:AX72"/>
    <mergeCell ref="AY72:BA72"/>
    <mergeCell ref="BB72:BD72"/>
    <mergeCell ref="AV73:AX73"/>
    <mergeCell ref="AY73:BA73"/>
    <mergeCell ref="BB73:BD73"/>
    <mergeCell ref="AN65:AP65"/>
    <mergeCell ref="AN66:AP66"/>
    <mergeCell ref="AQ65:AS65"/>
    <mergeCell ref="AQ66:AS66"/>
    <mergeCell ref="AP76:AR76"/>
    <mergeCell ref="AS76:AU76"/>
    <mergeCell ref="AV76:AX76"/>
    <mergeCell ref="AY76:BA76"/>
    <mergeCell ref="BB76:BD76"/>
    <mergeCell ref="K77:K79"/>
    <mergeCell ref="AP80:AR80"/>
    <mergeCell ref="AS80:AU80"/>
    <mergeCell ref="AV80:AX80"/>
    <mergeCell ref="AY80:BA80"/>
    <mergeCell ref="BB80:BD80"/>
    <mergeCell ref="K69:K71"/>
    <mergeCell ref="AP68:AR68"/>
    <mergeCell ref="AS68:AU68"/>
    <mergeCell ref="AV68:AX68"/>
    <mergeCell ref="AY68:BA68"/>
    <mergeCell ref="BB68:BD68"/>
    <mergeCell ref="K62:K64"/>
    <mergeCell ref="AF59:AH59"/>
    <mergeCell ref="AI59:AK59"/>
    <mergeCell ref="AL59:AN59"/>
    <mergeCell ref="AZ61:BB61"/>
    <mergeCell ref="AZ65:BB65"/>
    <mergeCell ref="AZ66:BB66"/>
    <mergeCell ref="K55:K57"/>
    <mergeCell ref="AF58:AH58"/>
    <mergeCell ref="AI58:AK58"/>
    <mergeCell ref="AW61:AY61"/>
    <mergeCell ref="AX59:AZ59"/>
    <mergeCell ref="BA59:BC59"/>
    <mergeCell ref="BA54:BC54"/>
    <mergeCell ref="AI54:AK54"/>
    <mergeCell ref="AL54:AN54"/>
    <mergeCell ref="AO54:AQ54"/>
    <mergeCell ref="AX54:AZ54"/>
    <mergeCell ref="AF54:AH54"/>
  </mergeCells>
  <conditionalFormatting sqref="I1:K1 K27 I4:K4 K30:K31 I32:K33 I60:K61 I7:J7 I9 J8 I67:K68 I74:K76 I82:K1048576">
    <cfRule type="containsText" dxfId="1684" priority="3579" operator="containsText" text="NÃO ENVIADO APÓS OBJEÇÃO">
      <formula>NOT(ISERROR(SEARCH("NÃO ENVIADO APÓS OBJEÇÃO",I1)))</formula>
    </cfRule>
    <cfRule type="containsText" dxfId="1683" priority="3580" operator="containsText" text="EM ANÁLISE NO MT">
      <formula>NOT(ISERROR(SEARCH("EM ANÁLISE NO MT",I1)))</formula>
    </cfRule>
    <cfRule type="containsText" dxfId="1682" priority="3581" operator="containsText" text="PUBLICADO">
      <formula>NOT(ISERROR(SEARCH("PUBLICADO",I1)))</formula>
    </cfRule>
    <cfRule type="containsText" dxfId="1681" priority="3582" operator="containsText" text="NÃO SE APLICA">
      <formula>NOT(ISERROR(SEARCH("NÃO SE APLICA",I1)))</formula>
    </cfRule>
    <cfRule type="containsText" dxfId="1680" priority="3583" operator="containsText" text="AGUARDANDO ÓRGÃO AMBIENTAL">
      <formula>NOT(ISERROR(SEARCH("AGUARDANDO ÓRGÃO AMBIENTAL",I1)))</formula>
    </cfRule>
    <cfRule type="containsText" dxfId="1679" priority="3584" operator="containsText" text="LICENCIADA">
      <formula>NOT(ISERROR(SEARCH("LICENCIADA",I1)))</formula>
    </cfRule>
    <cfRule type="containsText" dxfId="1678" priority="3585" operator="containsText" text="EM ELABORAÇÃO">
      <formula>NOT(ISERROR(SEARCH("EM ELABORAÇÃO",I1)))</formula>
    </cfRule>
    <cfRule type="containsText" dxfId="1677" priority="3586" operator="containsText" text="NÃO REAPRESENTADO APÓS OBJEÇÃO">
      <formula>NOT(ISERROR(SEARCH("NÃO REAPRESENTADO APÓS OBJEÇÃO",I1)))</formula>
    </cfRule>
    <cfRule type="containsText" dxfId="1676" priority="3587" operator="containsText" text="EM ANÁLISE NA ANTT">
      <formula>NOT(ISERROR(SEARCH("EM ANÁLISE NA ANTT",I1)))</formula>
    </cfRule>
    <cfRule type="containsText" dxfId="1675" priority="3588" operator="containsText" text="APROVADO">
      <formula>NOT(ISERROR(SEARCH("APROVADO",I1)))</formula>
    </cfRule>
  </conditionalFormatting>
  <conditionalFormatting sqref="Y26:Y27 AB26:AB27">
    <cfRule type="containsText" dxfId="1674" priority="3552" stopIfTrue="1" operator="containsText" text="EM ANÁLISE NO MT">
      <formula>NOT(ISERROR(SEARCH("EM ANÁLISE NO MT",Y26)))</formula>
    </cfRule>
    <cfRule type="containsText" dxfId="1673" priority="3553" stopIfTrue="1" operator="containsText" text="EM ANÁLISE NA ANTT">
      <formula>NOT(ISERROR(SEARCH("EM ANÁLISE NA ANTT",Y26)))</formula>
    </cfRule>
    <cfRule type="containsText" dxfId="1672" priority="3554" stopIfTrue="1" operator="containsText" text="PUBLICADO">
      <formula>NOT(ISERROR(SEARCH("PUBLICADO",Y26)))</formula>
    </cfRule>
    <cfRule type="containsText" dxfId="1671" priority="3555" stopIfTrue="1" operator="containsText" text="NÃO SE APLICA">
      <formula>NOT(ISERROR(SEARCH("NÃO SE APLICA",Y26)))</formula>
    </cfRule>
    <cfRule type="containsText" dxfId="1670" priority="3556" stopIfTrue="1" operator="containsText" text="AGUARDANDO ÓRGÃO AMBIENTAL">
      <formula>NOT(ISERROR(SEARCH("AGUARDANDO ÓRGÃO AMBIENTAL",Y26)))</formula>
    </cfRule>
    <cfRule type="containsText" dxfId="1669" priority="3557" operator="containsText" text="CONCLUÍDO">
      <formula>NOT(ISERROR(SEARCH("CONCLUÍDO",Y26)))</formula>
    </cfRule>
    <cfRule type="containsText" dxfId="1668" priority="3558" stopIfTrue="1" operator="containsText" text="EM ELABORAÇÃO">
      <formula>NOT(ISERROR(SEARCH("EM ELABORAÇÃO",Y26)))</formula>
    </cfRule>
    <cfRule type="containsText" dxfId="1667" priority="3559" stopIfTrue="1" operator="containsText" text="NÃO REAPRESENTADO APÓS OBJEÇÃO">
      <formula>NOT(ISERROR(SEARCH("NÃO REAPRESENTADO APÓS OBJEÇÃO",Y26)))</formula>
    </cfRule>
    <cfRule type="containsText" dxfId="1666" priority="3560" stopIfTrue="1" operator="containsText" text="EM ANÁLISE">
      <formula>NOT(ISERROR(SEARCH("EM ANÁLISE",Y26)))</formula>
    </cfRule>
    <cfRule type="containsText" dxfId="1665" priority="3561" stopIfTrue="1" operator="containsText" text="APROVADO">
      <formula>NOT(ISERROR(SEARCH("APROVADO",Y26)))</formula>
    </cfRule>
  </conditionalFormatting>
  <conditionalFormatting sqref="Y26:Y27 AB26:AB27">
    <cfRule type="containsText" dxfId="1664" priority="3551" stopIfTrue="1" operator="containsText" text="LICENCIADA">
      <formula>NOT(ISERROR(SEARCH("LICENCIADA",Y26)))</formula>
    </cfRule>
  </conditionalFormatting>
  <conditionalFormatting sqref="Y26:Y27 AB26:AB27">
    <cfRule type="containsText" dxfId="1663" priority="3550" stopIfTrue="1" operator="containsText" text="NÃO APRESENTADO">
      <formula>NOT(ISERROR(SEARCH("NÃO APRESENTADO",Y26)))</formula>
    </cfRule>
  </conditionalFormatting>
  <conditionalFormatting sqref="I23:K24">
    <cfRule type="containsText" dxfId="1662" priority="3517" operator="containsText" text="NÃO ENVIADO APÓS OBJEÇÃO">
      <formula>NOT(ISERROR(SEARCH("NÃO ENVIADO APÓS OBJEÇÃO",I23)))</formula>
    </cfRule>
    <cfRule type="containsText" dxfId="1661" priority="3518" operator="containsText" text="EM ANÁLISE NO MT">
      <formula>NOT(ISERROR(SEARCH("EM ANÁLISE NO MT",I23)))</formula>
    </cfRule>
    <cfRule type="containsText" dxfId="1660" priority="3519" operator="containsText" text="PUBLICADO">
      <formula>NOT(ISERROR(SEARCH("PUBLICADO",I23)))</formula>
    </cfRule>
    <cfRule type="containsText" dxfId="1659" priority="3520" operator="containsText" text="NÃO SE APLICA">
      <formula>NOT(ISERROR(SEARCH("NÃO SE APLICA",I23)))</formula>
    </cfRule>
    <cfRule type="containsText" dxfId="1658" priority="3521" operator="containsText" text="AGUARDANDO ÓRGÃO AMBIENTAL">
      <formula>NOT(ISERROR(SEARCH("AGUARDANDO ÓRGÃO AMBIENTAL",I23)))</formula>
    </cfRule>
    <cfRule type="containsText" dxfId="1657" priority="3522" operator="containsText" text="LICENCIADA">
      <formula>NOT(ISERROR(SEARCH("LICENCIADA",I23)))</formula>
    </cfRule>
    <cfRule type="containsText" dxfId="1656" priority="3523" operator="containsText" text="EM ELABORAÇÃO">
      <formula>NOT(ISERROR(SEARCH("EM ELABORAÇÃO",I23)))</formula>
    </cfRule>
    <cfRule type="containsText" dxfId="1655" priority="3524" operator="containsText" text="NÃO REAPRESENTADO APÓS OBJEÇÃO">
      <formula>NOT(ISERROR(SEARCH("NÃO REAPRESENTADO APÓS OBJEÇÃO",I23)))</formula>
    </cfRule>
    <cfRule type="containsText" dxfId="1654" priority="3525" operator="containsText" text="EM ANÁLISE NA ANTT">
      <formula>NOT(ISERROR(SEARCH("EM ANÁLISE NA ANTT",I23)))</formula>
    </cfRule>
    <cfRule type="containsText" dxfId="1653" priority="3526" operator="containsText" text="APROVADO">
      <formula>NOT(ISERROR(SEARCH("APROVADO",I23)))</formula>
    </cfRule>
  </conditionalFormatting>
  <conditionalFormatting sqref="AD27:AL27 AV27:BD27">
    <cfRule type="containsText" dxfId="1652" priority="3183" stopIfTrue="1" operator="containsText" text="EM ANÁLISE NO MT">
      <formula>NOT(ISERROR(SEARCH("EM ANÁLISE NO MT",AD27)))</formula>
    </cfRule>
    <cfRule type="containsText" dxfId="1651" priority="3184" stopIfTrue="1" operator="containsText" text="EM ANÁLISE NA ANTT">
      <formula>NOT(ISERROR(SEARCH("EM ANÁLISE NA ANTT",AD27)))</formula>
    </cfRule>
    <cfRule type="containsText" dxfId="1650" priority="3185" stopIfTrue="1" operator="containsText" text="PUBLICADO">
      <formula>NOT(ISERROR(SEARCH("PUBLICADO",AD27)))</formula>
    </cfRule>
    <cfRule type="containsText" dxfId="1649" priority="3186" stopIfTrue="1" operator="containsText" text="NÃO SE APLICA">
      <formula>NOT(ISERROR(SEARCH("NÃO SE APLICA",AD27)))</formula>
    </cfRule>
    <cfRule type="containsText" dxfId="1648" priority="3187" stopIfTrue="1" operator="containsText" text="AGUARDANDO ÓRGÃO AMBIENTAL">
      <formula>NOT(ISERROR(SEARCH("AGUARDANDO ÓRGÃO AMBIENTAL",AD27)))</formula>
    </cfRule>
    <cfRule type="containsText" dxfId="1647" priority="3188" operator="containsText" text="CONCLUÍDO">
      <formula>NOT(ISERROR(SEARCH("CONCLUÍDO",AD27)))</formula>
    </cfRule>
    <cfRule type="containsText" dxfId="1646" priority="3189" stopIfTrue="1" operator="containsText" text="EM ELABORAÇÃO">
      <formula>NOT(ISERROR(SEARCH("EM ELABORAÇÃO",AD27)))</formula>
    </cfRule>
    <cfRule type="containsText" dxfId="1645" priority="3190" stopIfTrue="1" operator="containsText" text="NÃO REAPRESENTADO APÓS OBJEÇÃO">
      <formula>NOT(ISERROR(SEARCH("NÃO REAPRESENTADO APÓS OBJEÇÃO",AD27)))</formula>
    </cfRule>
    <cfRule type="containsText" dxfId="1644" priority="3191" stopIfTrue="1" operator="containsText" text="EM ANÁLISE">
      <formula>NOT(ISERROR(SEARCH("EM ANÁLISE",AD27)))</formula>
    </cfRule>
    <cfRule type="containsText" dxfId="1643" priority="3192" stopIfTrue="1" operator="containsText" text="APROVADO">
      <formula>NOT(ISERROR(SEARCH("APROVADO",AD27)))</formula>
    </cfRule>
  </conditionalFormatting>
  <conditionalFormatting sqref="AD27:AL27 AV27:BD27">
    <cfRule type="containsText" dxfId="1642" priority="3182" stopIfTrue="1" operator="containsText" text="LICENCIADA">
      <formula>NOT(ISERROR(SEARCH("LICENCIADA",AD27)))</formula>
    </cfRule>
  </conditionalFormatting>
  <conditionalFormatting sqref="AD27:AL27 AV27:BD27">
    <cfRule type="containsText" dxfId="1641" priority="3181" stopIfTrue="1" operator="containsText" text="NÃO APRESENTADO">
      <formula>NOT(ISERROR(SEARCH("NÃO APRESENTADO",AD27)))</formula>
    </cfRule>
  </conditionalFormatting>
  <conditionalFormatting sqref="I17:K18">
    <cfRule type="containsText" dxfId="1640" priority="3058" operator="containsText" text="NÃO ENVIADO APÓS OBJEÇÃO">
      <formula>NOT(ISERROR(SEARCH("NÃO ENVIADO APÓS OBJEÇÃO",I17)))</formula>
    </cfRule>
    <cfRule type="containsText" dxfId="1639" priority="3059" operator="containsText" text="EM ANÁLISE NO MT">
      <formula>NOT(ISERROR(SEARCH("EM ANÁLISE NO MT",I17)))</formula>
    </cfRule>
    <cfRule type="containsText" dxfId="1638" priority="3060" operator="containsText" text="PUBLICADO">
      <formula>NOT(ISERROR(SEARCH("PUBLICADO",I17)))</formula>
    </cfRule>
    <cfRule type="containsText" dxfId="1637" priority="3061" operator="containsText" text="NÃO SE APLICA">
      <formula>NOT(ISERROR(SEARCH("NÃO SE APLICA",I17)))</formula>
    </cfRule>
    <cfRule type="containsText" dxfId="1636" priority="3062" operator="containsText" text="AGUARDANDO ÓRGÃO AMBIENTAL">
      <formula>NOT(ISERROR(SEARCH("AGUARDANDO ÓRGÃO AMBIENTAL",I17)))</formula>
    </cfRule>
    <cfRule type="containsText" dxfId="1635" priority="3063" operator="containsText" text="LICENCIADA">
      <formula>NOT(ISERROR(SEARCH("LICENCIADA",I17)))</formula>
    </cfRule>
    <cfRule type="containsText" dxfId="1634" priority="3064" operator="containsText" text="EM ELABORAÇÃO">
      <formula>NOT(ISERROR(SEARCH("EM ELABORAÇÃO",I17)))</formula>
    </cfRule>
    <cfRule type="containsText" dxfId="1633" priority="3065" operator="containsText" text="NÃO REAPRESENTADO APÓS OBJEÇÃO">
      <formula>NOT(ISERROR(SEARCH("NÃO REAPRESENTADO APÓS OBJEÇÃO",I17)))</formula>
    </cfRule>
    <cfRule type="containsText" dxfId="1632" priority="3066" operator="containsText" text="EM ANÁLISE NA ANTT">
      <formula>NOT(ISERROR(SEARCH("EM ANÁLISE NA ANTT",I17)))</formula>
    </cfRule>
    <cfRule type="containsText" dxfId="1631" priority="3067" operator="containsText" text="APROVADO">
      <formula>NOT(ISERROR(SEARCH("APROVADO",I17)))</formula>
    </cfRule>
  </conditionalFormatting>
  <conditionalFormatting sqref="I21:K22">
    <cfRule type="containsText" dxfId="1630" priority="3020" operator="containsText" text="NÃO ENVIADO APÓS OBJEÇÃO">
      <formula>NOT(ISERROR(SEARCH("NÃO ENVIADO APÓS OBJEÇÃO",I21)))</formula>
    </cfRule>
    <cfRule type="containsText" dxfId="1629" priority="3021" operator="containsText" text="EM ANÁLISE NO MT">
      <formula>NOT(ISERROR(SEARCH("EM ANÁLISE NO MT",I21)))</formula>
    </cfRule>
    <cfRule type="containsText" dxfId="1628" priority="3022" operator="containsText" text="PUBLICADO">
      <formula>NOT(ISERROR(SEARCH("PUBLICADO",I21)))</formula>
    </cfRule>
    <cfRule type="containsText" dxfId="1627" priority="3023" operator="containsText" text="NÃO SE APLICA">
      <formula>NOT(ISERROR(SEARCH("NÃO SE APLICA",I21)))</formula>
    </cfRule>
    <cfRule type="containsText" dxfId="1626" priority="3024" operator="containsText" text="AGUARDANDO ÓRGÃO AMBIENTAL">
      <formula>NOT(ISERROR(SEARCH("AGUARDANDO ÓRGÃO AMBIENTAL",I21)))</formula>
    </cfRule>
    <cfRule type="containsText" dxfId="1625" priority="3025" operator="containsText" text="LICENCIADA">
      <formula>NOT(ISERROR(SEARCH("LICENCIADA",I21)))</formula>
    </cfRule>
    <cfRule type="containsText" dxfId="1624" priority="3026" operator="containsText" text="EM ELABORAÇÃO">
      <formula>NOT(ISERROR(SEARCH("EM ELABORAÇÃO",I21)))</formula>
    </cfRule>
    <cfRule type="containsText" dxfId="1623" priority="3027" operator="containsText" text="NÃO REAPRESENTADO APÓS OBJEÇÃO">
      <formula>NOT(ISERROR(SEARCH("NÃO REAPRESENTADO APÓS OBJEÇÃO",I21)))</formula>
    </cfRule>
    <cfRule type="containsText" dxfId="1622" priority="3028" operator="containsText" text="EM ANÁLISE NA ANTT">
      <formula>NOT(ISERROR(SEARCH("EM ANÁLISE NA ANTT",I21)))</formula>
    </cfRule>
    <cfRule type="containsText" dxfId="1621" priority="3029" operator="containsText" text="APROVADO">
      <formula>NOT(ISERROR(SEARCH("APROVADO",I21)))</formula>
    </cfRule>
  </conditionalFormatting>
  <conditionalFormatting sqref="AY26">
    <cfRule type="containsText" dxfId="1620" priority="2398" stopIfTrue="1" operator="containsText" text="NÃO APRESENTADO">
      <formula>NOT(ISERROR(SEARCH("NÃO APRESENTADO",AY26)))</formula>
    </cfRule>
  </conditionalFormatting>
  <conditionalFormatting sqref="AD26">
    <cfRule type="containsText" dxfId="1619" priority="2604" stopIfTrue="1" operator="containsText" text="EM ANÁLISE NO MT">
      <formula>NOT(ISERROR(SEARCH("EM ANÁLISE NO MT",AD26)))</formula>
    </cfRule>
    <cfRule type="containsText" dxfId="1618" priority="2605" stopIfTrue="1" operator="containsText" text="EM ANÁLISE NA ANTT">
      <formula>NOT(ISERROR(SEARCH("EM ANÁLISE NA ANTT",AD26)))</formula>
    </cfRule>
    <cfRule type="containsText" dxfId="1617" priority="2606" stopIfTrue="1" operator="containsText" text="PUBLICADO">
      <formula>NOT(ISERROR(SEARCH("PUBLICADO",AD26)))</formula>
    </cfRule>
    <cfRule type="containsText" dxfId="1616" priority="2607" stopIfTrue="1" operator="containsText" text="NÃO SE APLICA">
      <formula>NOT(ISERROR(SEARCH("NÃO SE APLICA",AD26)))</formula>
    </cfRule>
    <cfRule type="containsText" dxfId="1615" priority="2608" stopIfTrue="1" operator="containsText" text="AGUARDANDO ÓRGÃO AMBIENTAL">
      <formula>NOT(ISERROR(SEARCH("AGUARDANDO ÓRGÃO AMBIENTAL",AD26)))</formula>
    </cfRule>
    <cfRule type="containsText" dxfId="1614" priority="2609" operator="containsText" text="CONCLUÍDO">
      <formula>NOT(ISERROR(SEARCH("CONCLUÍDO",AD26)))</formula>
    </cfRule>
    <cfRule type="containsText" dxfId="1613" priority="2610" stopIfTrue="1" operator="containsText" text="EM ELABORAÇÃO">
      <formula>NOT(ISERROR(SEARCH("EM ELABORAÇÃO",AD26)))</formula>
    </cfRule>
    <cfRule type="containsText" dxfId="1612" priority="2611" stopIfTrue="1" operator="containsText" text="NÃO REAPRESENTADO APÓS OBJEÇÃO">
      <formula>NOT(ISERROR(SEARCH("NÃO REAPRESENTADO APÓS OBJEÇÃO",AD26)))</formula>
    </cfRule>
    <cfRule type="containsText" dxfId="1611" priority="2612" stopIfTrue="1" operator="containsText" text="EM ANÁLISE">
      <formula>NOT(ISERROR(SEARCH("EM ANÁLISE",AD26)))</formula>
    </cfRule>
    <cfRule type="containsText" dxfId="1610" priority="2613" stopIfTrue="1" operator="containsText" text="APROVADO">
      <formula>NOT(ISERROR(SEARCH("APROVADO",AD26)))</formula>
    </cfRule>
  </conditionalFormatting>
  <conditionalFormatting sqref="AD26">
    <cfRule type="containsText" dxfId="1609" priority="2603" stopIfTrue="1" operator="containsText" text="LICENCIADA">
      <formula>NOT(ISERROR(SEARCH("LICENCIADA",AD26)))</formula>
    </cfRule>
  </conditionalFormatting>
  <conditionalFormatting sqref="AD26">
    <cfRule type="containsText" dxfId="1608" priority="2602" stopIfTrue="1" operator="containsText" text="NÃO APRESENTADO">
      <formula>NOT(ISERROR(SEARCH("NÃO APRESENTADO",AD26)))</formula>
    </cfRule>
  </conditionalFormatting>
  <conditionalFormatting sqref="AD26">
    <cfRule type="containsText" dxfId="1607" priority="2592" stopIfTrue="1" operator="containsText" text="EM ANÁLISE NO MT">
      <formula>NOT(ISERROR(SEARCH("EM ANÁLISE NO MT",AD26)))</formula>
    </cfRule>
    <cfRule type="containsText" dxfId="1606" priority="2593" stopIfTrue="1" operator="containsText" text="EM ANÁLISE NA ANTT">
      <formula>NOT(ISERROR(SEARCH("EM ANÁLISE NA ANTT",AD26)))</formula>
    </cfRule>
    <cfRule type="containsText" dxfId="1605" priority="2594" stopIfTrue="1" operator="containsText" text="PUBLICADO">
      <formula>NOT(ISERROR(SEARCH("PUBLICADO",AD26)))</formula>
    </cfRule>
    <cfRule type="containsText" dxfId="1604" priority="2595" stopIfTrue="1" operator="containsText" text="NÃO SE APLICA">
      <formula>NOT(ISERROR(SEARCH("NÃO SE APLICA",AD26)))</formula>
    </cfRule>
    <cfRule type="containsText" dxfId="1603" priority="2596" stopIfTrue="1" operator="containsText" text="AGUARDANDO ÓRGÃO AMBIENTAL">
      <formula>NOT(ISERROR(SEARCH("AGUARDANDO ÓRGÃO AMBIENTAL",AD26)))</formula>
    </cfRule>
    <cfRule type="containsText" dxfId="1602" priority="2597" operator="containsText" text="CONCLUÍDO">
      <formula>NOT(ISERROR(SEARCH("CONCLUÍDO",AD26)))</formula>
    </cfRule>
    <cfRule type="containsText" dxfId="1601" priority="2598" stopIfTrue="1" operator="containsText" text="EM ELABORAÇÃO">
      <formula>NOT(ISERROR(SEARCH("EM ELABORAÇÃO",AD26)))</formula>
    </cfRule>
    <cfRule type="containsText" dxfId="1600" priority="2599" stopIfTrue="1" operator="containsText" text="NÃO REAPRESENTADO APÓS OBJEÇÃO">
      <formula>NOT(ISERROR(SEARCH("NÃO REAPRESENTADO APÓS OBJEÇÃO",AD26)))</formula>
    </cfRule>
    <cfRule type="containsText" dxfId="1599" priority="2600" stopIfTrue="1" operator="containsText" text="EM ANÁLISE">
      <formula>NOT(ISERROR(SEARCH("EM ANÁLISE",AD26)))</formula>
    </cfRule>
    <cfRule type="containsText" dxfId="1598" priority="2601" stopIfTrue="1" operator="containsText" text="APROVADO">
      <formula>NOT(ISERROR(SEARCH("APROVADO",AD26)))</formula>
    </cfRule>
  </conditionalFormatting>
  <conditionalFormatting sqref="AD26">
    <cfRule type="containsText" dxfId="1597" priority="2591" stopIfTrue="1" operator="containsText" text="LICENCIADA">
      <formula>NOT(ISERROR(SEARCH("LICENCIADA",AD26)))</formula>
    </cfRule>
  </conditionalFormatting>
  <conditionalFormatting sqref="AD26">
    <cfRule type="containsText" dxfId="1596" priority="2590" stopIfTrue="1" operator="containsText" text="NÃO APRESENTADO">
      <formula>NOT(ISERROR(SEARCH("NÃO APRESENTADO",AD26)))</formula>
    </cfRule>
  </conditionalFormatting>
  <conditionalFormatting sqref="BB26">
    <cfRule type="containsText" dxfId="1595" priority="2580" stopIfTrue="1" operator="containsText" text="EM ANÁLISE NO MT">
      <formula>NOT(ISERROR(SEARCH("EM ANÁLISE NO MT",BB26)))</formula>
    </cfRule>
    <cfRule type="containsText" dxfId="1594" priority="2581" stopIfTrue="1" operator="containsText" text="EM ANÁLISE NA ANTT">
      <formula>NOT(ISERROR(SEARCH("EM ANÁLISE NA ANTT",BB26)))</formula>
    </cfRule>
    <cfRule type="containsText" dxfId="1593" priority="2582" stopIfTrue="1" operator="containsText" text="PUBLICADO">
      <formula>NOT(ISERROR(SEARCH("PUBLICADO",BB26)))</formula>
    </cfRule>
    <cfRule type="containsText" dxfId="1592" priority="2583" stopIfTrue="1" operator="containsText" text="NÃO SE APLICA">
      <formula>NOT(ISERROR(SEARCH("NÃO SE APLICA",BB26)))</formula>
    </cfRule>
    <cfRule type="containsText" dxfId="1591" priority="2584" stopIfTrue="1" operator="containsText" text="AGUARDANDO ÓRGÃO AMBIENTAL">
      <formula>NOT(ISERROR(SEARCH("AGUARDANDO ÓRGÃO AMBIENTAL",BB26)))</formula>
    </cfRule>
    <cfRule type="containsText" dxfId="1590" priority="2585" operator="containsText" text="CONCLUÍDO">
      <formula>NOT(ISERROR(SEARCH("CONCLUÍDO",BB26)))</formula>
    </cfRule>
    <cfRule type="containsText" dxfId="1589" priority="2586" stopIfTrue="1" operator="containsText" text="EM ELABORAÇÃO">
      <formula>NOT(ISERROR(SEARCH("EM ELABORAÇÃO",BB26)))</formula>
    </cfRule>
    <cfRule type="containsText" dxfId="1588" priority="2587" stopIfTrue="1" operator="containsText" text="NÃO REAPRESENTADO APÓS OBJEÇÃO">
      <formula>NOT(ISERROR(SEARCH("NÃO REAPRESENTADO APÓS OBJEÇÃO",BB26)))</formula>
    </cfRule>
    <cfRule type="containsText" dxfId="1587" priority="2588" stopIfTrue="1" operator="containsText" text="EM ANÁLISE">
      <formula>NOT(ISERROR(SEARCH("EM ANÁLISE",BB26)))</formula>
    </cfRule>
    <cfRule type="containsText" dxfId="1586" priority="2589" stopIfTrue="1" operator="containsText" text="APROVADO">
      <formula>NOT(ISERROR(SEARCH("APROVADO",BB26)))</formula>
    </cfRule>
  </conditionalFormatting>
  <conditionalFormatting sqref="BB26">
    <cfRule type="containsText" dxfId="1585" priority="2579" stopIfTrue="1" operator="containsText" text="LICENCIADA">
      <formula>NOT(ISERROR(SEARCH("LICENCIADA",BB26)))</formula>
    </cfRule>
  </conditionalFormatting>
  <conditionalFormatting sqref="BB26">
    <cfRule type="containsText" dxfId="1584" priority="2578" stopIfTrue="1" operator="containsText" text="NÃO APRESENTADO">
      <formula>NOT(ISERROR(SEARCH("NÃO APRESENTADO",BB26)))</formula>
    </cfRule>
  </conditionalFormatting>
  <conditionalFormatting sqref="BB26">
    <cfRule type="containsText" dxfId="1583" priority="2568" stopIfTrue="1" operator="containsText" text="EM ANÁLISE NO MT">
      <formula>NOT(ISERROR(SEARCH("EM ANÁLISE NO MT",BB26)))</formula>
    </cfRule>
    <cfRule type="containsText" dxfId="1582" priority="2569" stopIfTrue="1" operator="containsText" text="EM ANÁLISE NA ANTT">
      <formula>NOT(ISERROR(SEARCH("EM ANÁLISE NA ANTT",BB26)))</formula>
    </cfRule>
    <cfRule type="containsText" dxfId="1581" priority="2570" stopIfTrue="1" operator="containsText" text="PUBLICADO">
      <formula>NOT(ISERROR(SEARCH("PUBLICADO",BB26)))</formula>
    </cfRule>
    <cfRule type="containsText" dxfId="1580" priority="2571" stopIfTrue="1" operator="containsText" text="NÃO SE APLICA">
      <formula>NOT(ISERROR(SEARCH("NÃO SE APLICA",BB26)))</formula>
    </cfRule>
    <cfRule type="containsText" dxfId="1579" priority="2572" stopIfTrue="1" operator="containsText" text="AGUARDANDO ÓRGÃO AMBIENTAL">
      <formula>NOT(ISERROR(SEARCH("AGUARDANDO ÓRGÃO AMBIENTAL",BB26)))</formula>
    </cfRule>
    <cfRule type="containsText" dxfId="1578" priority="2573" operator="containsText" text="CONCLUÍDO">
      <formula>NOT(ISERROR(SEARCH("CONCLUÍDO",BB26)))</formula>
    </cfRule>
    <cfRule type="containsText" dxfId="1577" priority="2574" stopIfTrue="1" operator="containsText" text="EM ELABORAÇÃO">
      <formula>NOT(ISERROR(SEARCH("EM ELABORAÇÃO",BB26)))</formula>
    </cfRule>
    <cfRule type="containsText" dxfId="1576" priority="2575" stopIfTrue="1" operator="containsText" text="NÃO REAPRESENTADO APÓS OBJEÇÃO">
      <formula>NOT(ISERROR(SEARCH("NÃO REAPRESENTADO APÓS OBJEÇÃO",BB26)))</formula>
    </cfRule>
    <cfRule type="containsText" dxfId="1575" priority="2576" stopIfTrue="1" operator="containsText" text="EM ANÁLISE">
      <formula>NOT(ISERROR(SEARCH("EM ANÁLISE",BB26)))</formula>
    </cfRule>
    <cfRule type="containsText" dxfId="1574" priority="2577" stopIfTrue="1" operator="containsText" text="APROVADO">
      <formula>NOT(ISERROR(SEARCH("APROVADO",BB26)))</formula>
    </cfRule>
  </conditionalFormatting>
  <conditionalFormatting sqref="BB26">
    <cfRule type="containsText" dxfId="1573" priority="2567" stopIfTrue="1" operator="containsText" text="LICENCIADA">
      <formula>NOT(ISERROR(SEARCH("LICENCIADA",BB26)))</formula>
    </cfRule>
  </conditionalFormatting>
  <conditionalFormatting sqref="BB26">
    <cfRule type="containsText" dxfId="1572" priority="2566" stopIfTrue="1" operator="containsText" text="NÃO APRESENTADO">
      <formula>NOT(ISERROR(SEARCH("NÃO APRESENTADO",BB26)))</formula>
    </cfRule>
  </conditionalFormatting>
  <conditionalFormatting sqref="AG26">
    <cfRule type="containsText" dxfId="1571" priority="2556" stopIfTrue="1" operator="containsText" text="EM ANÁLISE NO MT">
      <formula>NOT(ISERROR(SEARCH("EM ANÁLISE NO MT",AG26)))</formula>
    </cfRule>
    <cfRule type="containsText" dxfId="1570" priority="2557" stopIfTrue="1" operator="containsText" text="EM ANÁLISE NA ANTT">
      <formula>NOT(ISERROR(SEARCH("EM ANÁLISE NA ANTT",AG26)))</formula>
    </cfRule>
    <cfRule type="containsText" dxfId="1569" priority="2558" stopIfTrue="1" operator="containsText" text="PUBLICADO">
      <formula>NOT(ISERROR(SEARCH("PUBLICADO",AG26)))</formula>
    </cfRule>
    <cfRule type="containsText" dxfId="1568" priority="2559" stopIfTrue="1" operator="containsText" text="NÃO SE APLICA">
      <formula>NOT(ISERROR(SEARCH("NÃO SE APLICA",AG26)))</formula>
    </cfRule>
    <cfRule type="containsText" dxfId="1567" priority="2560" stopIfTrue="1" operator="containsText" text="AGUARDANDO ÓRGÃO AMBIENTAL">
      <formula>NOT(ISERROR(SEARCH("AGUARDANDO ÓRGÃO AMBIENTAL",AG26)))</formula>
    </cfRule>
    <cfRule type="containsText" dxfId="1566" priority="2561" operator="containsText" text="CONCLUÍDO">
      <formula>NOT(ISERROR(SEARCH("CONCLUÍDO",AG26)))</formula>
    </cfRule>
    <cfRule type="containsText" dxfId="1565" priority="2562" stopIfTrue="1" operator="containsText" text="EM ELABORAÇÃO">
      <formula>NOT(ISERROR(SEARCH("EM ELABORAÇÃO",AG26)))</formula>
    </cfRule>
    <cfRule type="containsText" dxfId="1564" priority="2563" stopIfTrue="1" operator="containsText" text="NÃO REAPRESENTADO APÓS OBJEÇÃO">
      <formula>NOT(ISERROR(SEARCH("NÃO REAPRESENTADO APÓS OBJEÇÃO",AG26)))</formula>
    </cfRule>
    <cfRule type="containsText" dxfId="1563" priority="2564" stopIfTrue="1" operator="containsText" text="EM ANÁLISE">
      <formula>NOT(ISERROR(SEARCH("EM ANÁLISE",AG26)))</formula>
    </cfRule>
    <cfRule type="containsText" dxfId="1562" priority="2565" stopIfTrue="1" operator="containsText" text="APROVADO">
      <formula>NOT(ISERROR(SEARCH("APROVADO",AG26)))</formula>
    </cfRule>
  </conditionalFormatting>
  <conditionalFormatting sqref="AG26">
    <cfRule type="containsText" dxfId="1561" priority="2555" stopIfTrue="1" operator="containsText" text="LICENCIADA">
      <formula>NOT(ISERROR(SEARCH("LICENCIADA",AG26)))</formula>
    </cfRule>
  </conditionalFormatting>
  <conditionalFormatting sqref="AG26">
    <cfRule type="containsText" dxfId="1560" priority="2554" stopIfTrue="1" operator="containsText" text="NÃO APRESENTADO">
      <formula>NOT(ISERROR(SEARCH("NÃO APRESENTADO",AG26)))</formula>
    </cfRule>
  </conditionalFormatting>
  <conditionalFormatting sqref="AG26">
    <cfRule type="containsText" dxfId="1559" priority="2544" stopIfTrue="1" operator="containsText" text="EM ANÁLISE NO MT">
      <formula>NOT(ISERROR(SEARCH("EM ANÁLISE NO MT",AG26)))</formula>
    </cfRule>
    <cfRule type="containsText" dxfId="1558" priority="2545" stopIfTrue="1" operator="containsText" text="EM ANÁLISE NA ANTT">
      <formula>NOT(ISERROR(SEARCH("EM ANÁLISE NA ANTT",AG26)))</formula>
    </cfRule>
    <cfRule type="containsText" dxfId="1557" priority="2546" stopIfTrue="1" operator="containsText" text="PUBLICADO">
      <formula>NOT(ISERROR(SEARCH("PUBLICADO",AG26)))</formula>
    </cfRule>
    <cfRule type="containsText" dxfId="1556" priority="2547" stopIfTrue="1" operator="containsText" text="NÃO SE APLICA">
      <formula>NOT(ISERROR(SEARCH("NÃO SE APLICA",AG26)))</formula>
    </cfRule>
    <cfRule type="containsText" dxfId="1555" priority="2548" stopIfTrue="1" operator="containsText" text="AGUARDANDO ÓRGÃO AMBIENTAL">
      <formula>NOT(ISERROR(SEARCH("AGUARDANDO ÓRGÃO AMBIENTAL",AG26)))</formula>
    </cfRule>
    <cfRule type="containsText" dxfId="1554" priority="2549" operator="containsText" text="CONCLUÍDO">
      <formula>NOT(ISERROR(SEARCH("CONCLUÍDO",AG26)))</formula>
    </cfRule>
    <cfRule type="containsText" dxfId="1553" priority="2550" stopIfTrue="1" operator="containsText" text="EM ELABORAÇÃO">
      <formula>NOT(ISERROR(SEARCH("EM ELABORAÇÃO",AG26)))</formula>
    </cfRule>
    <cfRule type="containsText" dxfId="1552" priority="2551" stopIfTrue="1" operator="containsText" text="NÃO REAPRESENTADO APÓS OBJEÇÃO">
      <formula>NOT(ISERROR(SEARCH("NÃO REAPRESENTADO APÓS OBJEÇÃO",AG26)))</formula>
    </cfRule>
    <cfRule type="containsText" dxfId="1551" priority="2552" stopIfTrue="1" operator="containsText" text="EM ANÁLISE">
      <formula>NOT(ISERROR(SEARCH("EM ANÁLISE",AG26)))</formula>
    </cfRule>
    <cfRule type="containsText" dxfId="1550" priority="2553" stopIfTrue="1" operator="containsText" text="APROVADO">
      <formula>NOT(ISERROR(SEARCH("APROVADO",AG26)))</formula>
    </cfRule>
  </conditionalFormatting>
  <conditionalFormatting sqref="AG26">
    <cfRule type="containsText" dxfId="1549" priority="2543" stopIfTrue="1" operator="containsText" text="LICENCIADA">
      <formula>NOT(ISERROR(SEARCH("LICENCIADA",AG26)))</formula>
    </cfRule>
  </conditionalFormatting>
  <conditionalFormatting sqref="AG26">
    <cfRule type="containsText" dxfId="1548" priority="2542" stopIfTrue="1" operator="containsText" text="NÃO APRESENTADO">
      <formula>NOT(ISERROR(SEARCH("NÃO APRESENTADO",AG26)))</formula>
    </cfRule>
  </conditionalFormatting>
  <conditionalFormatting sqref="AJ26">
    <cfRule type="containsText" dxfId="1547" priority="2532" stopIfTrue="1" operator="containsText" text="EM ANÁLISE NO MT">
      <formula>NOT(ISERROR(SEARCH("EM ANÁLISE NO MT",AJ26)))</formula>
    </cfRule>
    <cfRule type="containsText" dxfId="1546" priority="2533" stopIfTrue="1" operator="containsText" text="EM ANÁLISE NA ANTT">
      <formula>NOT(ISERROR(SEARCH("EM ANÁLISE NA ANTT",AJ26)))</formula>
    </cfRule>
    <cfRule type="containsText" dxfId="1545" priority="2534" stopIfTrue="1" operator="containsText" text="PUBLICADO">
      <formula>NOT(ISERROR(SEARCH("PUBLICADO",AJ26)))</formula>
    </cfRule>
    <cfRule type="containsText" dxfId="1544" priority="2535" stopIfTrue="1" operator="containsText" text="NÃO SE APLICA">
      <formula>NOT(ISERROR(SEARCH("NÃO SE APLICA",AJ26)))</formula>
    </cfRule>
    <cfRule type="containsText" dxfId="1543" priority="2536" stopIfTrue="1" operator="containsText" text="AGUARDANDO ÓRGÃO AMBIENTAL">
      <formula>NOT(ISERROR(SEARCH("AGUARDANDO ÓRGÃO AMBIENTAL",AJ26)))</formula>
    </cfRule>
    <cfRule type="containsText" dxfId="1542" priority="2537" operator="containsText" text="CONCLUÍDO">
      <formula>NOT(ISERROR(SEARCH("CONCLUÍDO",AJ26)))</formula>
    </cfRule>
    <cfRule type="containsText" dxfId="1541" priority="2538" stopIfTrue="1" operator="containsText" text="EM ELABORAÇÃO">
      <formula>NOT(ISERROR(SEARCH("EM ELABORAÇÃO",AJ26)))</formula>
    </cfRule>
    <cfRule type="containsText" dxfId="1540" priority="2539" stopIfTrue="1" operator="containsText" text="NÃO REAPRESENTADO APÓS OBJEÇÃO">
      <formula>NOT(ISERROR(SEARCH("NÃO REAPRESENTADO APÓS OBJEÇÃO",AJ26)))</formula>
    </cfRule>
    <cfRule type="containsText" dxfId="1539" priority="2540" stopIfTrue="1" operator="containsText" text="EM ANÁLISE">
      <formula>NOT(ISERROR(SEARCH("EM ANÁLISE",AJ26)))</formula>
    </cfRule>
    <cfRule type="containsText" dxfId="1538" priority="2541" stopIfTrue="1" operator="containsText" text="APROVADO">
      <formula>NOT(ISERROR(SEARCH("APROVADO",AJ26)))</formula>
    </cfRule>
  </conditionalFormatting>
  <conditionalFormatting sqref="AJ26">
    <cfRule type="containsText" dxfId="1537" priority="2531" stopIfTrue="1" operator="containsText" text="LICENCIADA">
      <formula>NOT(ISERROR(SEARCH("LICENCIADA",AJ26)))</formula>
    </cfRule>
  </conditionalFormatting>
  <conditionalFormatting sqref="AJ26">
    <cfRule type="containsText" dxfId="1536" priority="2530" stopIfTrue="1" operator="containsText" text="NÃO APRESENTADO">
      <formula>NOT(ISERROR(SEARCH("NÃO APRESENTADO",AJ26)))</formula>
    </cfRule>
  </conditionalFormatting>
  <conditionalFormatting sqref="AJ26">
    <cfRule type="containsText" dxfId="1535" priority="2520" stopIfTrue="1" operator="containsText" text="EM ANÁLISE NO MT">
      <formula>NOT(ISERROR(SEARCH("EM ANÁLISE NO MT",AJ26)))</formula>
    </cfRule>
    <cfRule type="containsText" dxfId="1534" priority="2521" stopIfTrue="1" operator="containsText" text="EM ANÁLISE NA ANTT">
      <formula>NOT(ISERROR(SEARCH("EM ANÁLISE NA ANTT",AJ26)))</formula>
    </cfRule>
    <cfRule type="containsText" dxfId="1533" priority="2522" stopIfTrue="1" operator="containsText" text="PUBLICADO">
      <formula>NOT(ISERROR(SEARCH("PUBLICADO",AJ26)))</formula>
    </cfRule>
    <cfRule type="containsText" dxfId="1532" priority="2523" stopIfTrue="1" operator="containsText" text="NÃO SE APLICA">
      <formula>NOT(ISERROR(SEARCH("NÃO SE APLICA",AJ26)))</formula>
    </cfRule>
    <cfRule type="containsText" dxfId="1531" priority="2524" stopIfTrue="1" operator="containsText" text="AGUARDANDO ÓRGÃO AMBIENTAL">
      <formula>NOT(ISERROR(SEARCH("AGUARDANDO ÓRGÃO AMBIENTAL",AJ26)))</formula>
    </cfRule>
    <cfRule type="containsText" dxfId="1530" priority="2525" operator="containsText" text="CONCLUÍDO">
      <formula>NOT(ISERROR(SEARCH("CONCLUÍDO",AJ26)))</formula>
    </cfRule>
    <cfRule type="containsText" dxfId="1529" priority="2526" stopIfTrue="1" operator="containsText" text="EM ELABORAÇÃO">
      <formula>NOT(ISERROR(SEARCH("EM ELABORAÇÃO",AJ26)))</formula>
    </cfRule>
    <cfRule type="containsText" dxfId="1528" priority="2527" stopIfTrue="1" operator="containsText" text="NÃO REAPRESENTADO APÓS OBJEÇÃO">
      <formula>NOT(ISERROR(SEARCH("NÃO REAPRESENTADO APÓS OBJEÇÃO",AJ26)))</formula>
    </cfRule>
    <cfRule type="containsText" dxfId="1527" priority="2528" stopIfTrue="1" operator="containsText" text="EM ANÁLISE">
      <formula>NOT(ISERROR(SEARCH("EM ANÁLISE",AJ26)))</formula>
    </cfRule>
    <cfRule type="containsText" dxfId="1526" priority="2529" stopIfTrue="1" operator="containsText" text="APROVADO">
      <formula>NOT(ISERROR(SEARCH("APROVADO",AJ26)))</formula>
    </cfRule>
  </conditionalFormatting>
  <conditionalFormatting sqref="AJ26">
    <cfRule type="containsText" dxfId="1525" priority="2519" stopIfTrue="1" operator="containsText" text="LICENCIADA">
      <formula>NOT(ISERROR(SEARCH("LICENCIADA",AJ26)))</formula>
    </cfRule>
  </conditionalFormatting>
  <conditionalFormatting sqref="AJ26">
    <cfRule type="containsText" dxfId="1524" priority="2518" stopIfTrue="1" operator="containsText" text="NÃO APRESENTADO">
      <formula>NOT(ISERROR(SEARCH("NÃO APRESENTADO",AJ26)))</formula>
    </cfRule>
  </conditionalFormatting>
  <conditionalFormatting sqref="AV26">
    <cfRule type="containsText" dxfId="1523" priority="2436" stopIfTrue="1" operator="containsText" text="EM ANÁLISE NO MT">
      <formula>NOT(ISERROR(SEARCH("EM ANÁLISE NO MT",AV26)))</formula>
    </cfRule>
    <cfRule type="containsText" dxfId="1522" priority="2437" stopIfTrue="1" operator="containsText" text="EM ANÁLISE NA ANTT">
      <formula>NOT(ISERROR(SEARCH("EM ANÁLISE NA ANTT",AV26)))</formula>
    </cfRule>
    <cfRule type="containsText" dxfId="1521" priority="2438" stopIfTrue="1" operator="containsText" text="PUBLICADO">
      <formula>NOT(ISERROR(SEARCH("PUBLICADO",AV26)))</formula>
    </cfRule>
    <cfRule type="containsText" dxfId="1520" priority="2439" stopIfTrue="1" operator="containsText" text="NÃO SE APLICA">
      <formula>NOT(ISERROR(SEARCH("NÃO SE APLICA",AV26)))</formula>
    </cfRule>
    <cfRule type="containsText" dxfId="1519" priority="2440" stopIfTrue="1" operator="containsText" text="AGUARDANDO ÓRGÃO AMBIENTAL">
      <formula>NOT(ISERROR(SEARCH("AGUARDANDO ÓRGÃO AMBIENTAL",AV26)))</formula>
    </cfRule>
    <cfRule type="containsText" dxfId="1518" priority="2441" operator="containsText" text="CONCLUÍDO">
      <formula>NOT(ISERROR(SEARCH("CONCLUÍDO",AV26)))</formula>
    </cfRule>
    <cfRule type="containsText" dxfId="1517" priority="2442" stopIfTrue="1" operator="containsText" text="EM ELABORAÇÃO">
      <formula>NOT(ISERROR(SEARCH("EM ELABORAÇÃO",AV26)))</formula>
    </cfRule>
    <cfRule type="containsText" dxfId="1516" priority="2443" stopIfTrue="1" operator="containsText" text="NÃO REAPRESENTADO APÓS OBJEÇÃO">
      <formula>NOT(ISERROR(SEARCH("NÃO REAPRESENTADO APÓS OBJEÇÃO",AV26)))</formula>
    </cfRule>
    <cfRule type="containsText" dxfId="1515" priority="2444" stopIfTrue="1" operator="containsText" text="EM ANÁLISE">
      <formula>NOT(ISERROR(SEARCH("EM ANÁLISE",AV26)))</formula>
    </cfRule>
    <cfRule type="containsText" dxfId="1514" priority="2445" stopIfTrue="1" operator="containsText" text="APROVADO">
      <formula>NOT(ISERROR(SEARCH("APROVADO",AV26)))</formula>
    </cfRule>
  </conditionalFormatting>
  <conditionalFormatting sqref="AV26">
    <cfRule type="containsText" dxfId="1513" priority="2435" stopIfTrue="1" operator="containsText" text="LICENCIADA">
      <formula>NOT(ISERROR(SEARCH("LICENCIADA",AV26)))</formula>
    </cfRule>
  </conditionalFormatting>
  <conditionalFormatting sqref="AV26">
    <cfRule type="containsText" dxfId="1512" priority="2434" stopIfTrue="1" operator="containsText" text="NÃO APRESENTADO">
      <formula>NOT(ISERROR(SEARCH("NÃO APRESENTADO",AV26)))</formula>
    </cfRule>
  </conditionalFormatting>
  <conditionalFormatting sqref="AV26">
    <cfRule type="containsText" dxfId="1511" priority="2424" stopIfTrue="1" operator="containsText" text="EM ANÁLISE NO MT">
      <formula>NOT(ISERROR(SEARCH("EM ANÁLISE NO MT",AV26)))</formula>
    </cfRule>
    <cfRule type="containsText" dxfId="1510" priority="2425" stopIfTrue="1" operator="containsText" text="EM ANÁLISE NA ANTT">
      <formula>NOT(ISERROR(SEARCH("EM ANÁLISE NA ANTT",AV26)))</formula>
    </cfRule>
    <cfRule type="containsText" dxfId="1509" priority="2426" stopIfTrue="1" operator="containsText" text="PUBLICADO">
      <formula>NOT(ISERROR(SEARCH("PUBLICADO",AV26)))</formula>
    </cfRule>
    <cfRule type="containsText" dxfId="1508" priority="2427" stopIfTrue="1" operator="containsText" text="NÃO SE APLICA">
      <formula>NOT(ISERROR(SEARCH("NÃO SE APLICA",AV26)))</formula>
    </cfRule>
    <cfRule type="containsText" dxfId="1507" priority="2428" stopIfTrue="1" operator="containsText" text="AGUARDANDO ÓRGÃO AMBIENTAL">
      <formula>NOT(ISERROR(SEARCH("AGUARDANDO ÓRGÃO AMBIENTAL",AV26)))</formula>
    </cfRule>
    <cfRule type="containsText" dxfId="1506" priority="2429" operator="containsText" text="CONCLUÍDO">
      <formula>NOT(ISERROR(SEARCH("CONCLUÍDO",AV26)))</formula>
    </cfRule>
    <cfRule type="containsText" dxfId="1505" priority="2430" stopIfTrue="1" operator="containsText" text="EM ELABORAÇÃO">
      <formula>NOT(ISERROR(SEARCH("EM ELABORAÇÃO",AV26)))</formula>
    </cfRule>
    <cfRule type="containsText" dxfId="1504" priority="2431" stopIfTrue="1" operator="containsText" text="NÃO REAPRESENTADO APÓS OBJEÇÃO">
      <formula>NOT(ISERROR(SEARCH("NÃO REAPRESENTADO APÓS OBJEÇÃO",AV26)))</formula>
    </cfRule>
    <cfRule type="containsText" dxfId="1503" priority="2432" stopIfTrue="1" operator="containsText" text="EM ANÁLISE">
      <formula>NOT(ISERROR(SEARCH("EM ANÁLISE",AV26)))</formula>
    </cfRule>
    <cfRule type="containsText" dxfId="1502" priority="2433" stopIfTrue="1" operator="containsText" text="APROVADO">
      <formula>NOT(ISERROR(SEARCH("APROVADO",AV26)))</formula>
    </cfRule>
  </conditionalFormatting>
  <conditionalFormatting sqref="AV26">
    <cfRule type="containsText" dxfId="1501" priority="2423" stopIfTrue="1" operator="containsText" text="LICENCIADA">
      <formula>NOT(ISERROR(SEARCH("LICENCIADA",AV26)))</formula>
    </cfRule>
  </conditionalFormatting>
  <conditionalFormatting sqref="AV26">
    <cfRule type="containsText" dxfId="1500" priority="2422" stopIfTrue="1" operator="containsText" text="NÃO APRESENTADO">
      <formula>NOT(ISERROR(SEARCH("NÃO APRESENTADO",AV26)))</formula>
    </cfRule>
  </conditionalFormatting>
  <conditionalFormatting sqref="AY26">
    <cfRule type="containsText" dxfId="1499" priority="2412" stopIfTrue="1" operator="containsText" text="EM ANÁLISE NO MT">
      <formula>NOT(ISERROR(SEARCH("EM ANÁLISE NO MT",AY26)))</formula>
    </cfRule>
    <cfRule type="containsText" dxfId="1498" priority="2413" stopIfTrue="1" operator="containsText" text="EM ANÁLISE NA ANTT">
      <formula>NOT(ISERROR(SEARCH("EM ANÁLISE NA ANTT",AY26)))</formula>
    </cfRule>
    <cfRule type="containsText" dxfId="1497" priority="2414" stopIfTrue="1" operator="containsText" text="PUBLICADO">
      <formula>NOT(ISERROR(SEARCH("PUBLICADO",AY26)))</formula>
    </cfRule>
    <cfRule type="containsText" dxfId="1496" priority="2415" stopIfTrue="1" operator="containsText" text="NÃO SE APLICA">
      <formula>NOT(ISERROR(SEARCH("NÃO SE APLICA",AY26)))</formula>
    </cfRule>
    <cfRule type="containsText" dxfId="1495" priority="2416" stopIfTrue="1" operator="containsText" text="AGUARDANDO ÓRGÃO AMBIENTAL">
      <formula>NOT(ISERROR(SEARCH("AGUARDANDO ÓRGÃO AMBIENTAL",AY26)))</formula>
    </cfRule>
    <cfRule type="containsText" dxfId="1494" priority="2417" operator="containsText" text="CONCLUÍDO">
      <formula>NOT(ISERROR(SEARCH("CONCLUÍDO",AY26)))</formula>
    </cfRule>
    <cfRule type="containsText" dxfId="1493" priority="2418" stopIfTrue="1" operator="containsText" text="EM ELABORAÇÃO">
      <formula>NOT(ISERROR(SEARCH("EM ELABORAÇÃO",AY26)))</formula>
    </cfRule>
    <cfRule type="containsText" dxfId="1492" priority="2419" stopIfTrue="1" operator="containsText" text="NÃO REAPRESENTADO APÓS OBJEÇÃO">
      <formula>NOT(ISERROR(SEARCH("NÃO REAPRESENTADO APÓS OBJEÇÃO",AY26)))</formula>
    </cfRule>
    <cfRule type="containsText" dxfId="1491" priority="2420" stopIfTrue="1" operator="containsText" text="EM ANÁLISE">
      <formula>NOT(ISERROR(SEARCH("EM ANÁLISE",AY26)))</formula>
    </cfRule>
    <cfRule type="containsText" dxfId="1490" priority="2421" stopIfTrue="1" operator="containsText" text="APROVADO">
      <formula>NOT(ISERROR(SEARCH("APROVADO",AY26)))</formula>
    </cfRule>
  </conditionalFormatting>
  <conditionalFormatting sqref="AY26">
    <cfRule type="containsText" dxfId="1489" priority="2411" stopIfTrue="1" operator="containsText" text="LICENCIADA">
      <formula>NOT(ISERROR(SEARCH("LICENCIADA",AY26)))</formula>
    </cfRule>
  </conditionalFormatting>
  <conditionalFormatting sqref="AY26">
    <cfRule type="containsText" dxfId="1488" priority="2410" stopIfTrue="1" operator="containsText" text="NÃO APRESENTADO">
      <formula>NOT(ISERROR(SEARCH("NÃO APRESENTADO",AY26)))</formula>
    </cfRule>
  </conditionalFormatting>
  <conditionalFormatting sqref="AY26">
    <cfRule type="containsText" dxfId="1487" priority="2400" stopIfTrue="1" operator="containsText" text="EM ANÁLISE NO MT">
      <formula>NOT(ISERROR(SEARCH("EM ANÁLISE NO MT",AY26)))</formula>
    </cfRule>
    <cfRule type="containsText" dxfId="1486" priority="2401" stopIfTrue="1" operator="containsText" text="EM ANÁLISE NA ANTT">
      <formula>NOT(ISERROR(SEARCH("EM ANÁLISE NA ANTT",AY26)))</formula>
    </cfRule>
    <cfRule type="containsText" dxfId="1485" priority="2402" stopIfTrue="1" operator="containsText" text="PUBLICADO">
      <formula>NOT(ISERROR(SEARCH("PUBLICADO",AY26)))</formula>
    </cfRule>
    <cfRule type="containsText" dxfId="1484" priority="2403" stopIfTrue="1" operator="containsText" text="NÃO SE APLICA">
      <formula>NOT(ISERROR(SEARCH("NÃO SE APLICA",AY26)))</formula>
    </cfRule>
    <cfRule type="containsText" dxfId="1483" priority="2404" stopIfTrue="1" operator="containsText" text="AGUARDANDO ÓRGÃO AMBIENTAL">
      <formula>NOT(ISERROR(SEARCH("AGUARDANDO ÓRGÃO AMBIENTAL",AY26)))</formula>
    </cfRule>
    <cfRule type="containsText" dxfId="1482" priority="2405" operator="containsText" text="CONCLUÍDO">
      <formula>NOT(ISERROR(SEARCH("CONCLUÍDO",AY26)))</formula>
    </cfRule>
    <cfRule type="containsText" dxfId="1481" priority="2406" stopIfTrue="1" operator="containsText" text="EM ELABORAÇÃO">
      <formula>NOT(ISERROR(SEARCH("EM ELABORAÇÃO",AY26)))</formula>
    </cfRule>
    <cfRule type="containsText" dxfId="1480" priority="2407" stopIfTrue="1" operator="containsText" text="NÃO REAPRESENTADO APÓS OBJEÇÃO">
      <formula>NOT(ISERROR(SEARCH("NÃO REAPRESENTADO APÓS OBJEÇÃO",AY26)))</formula>
    </cfRule>
    <cfRule type="containsText" dxfId="1479" priority="2408" stopIfTrue="1" operator="containsText" text="EM ANÁLISE">
      <formula>NOT(ISERROR(SEARCH("EM ANÁLISE",AY26)))</formula>
    </cfRule>
    <cfRule type="containsText" dxfId="1478" priority="2409" stopIfTrue="1" operator="containsText" text="APROVADO">
      <formula>NOT(ISERROR(SEARCH("APROVADO",AY26)))</formula>
    </cfRule>
  </conditionalFormatting>
  <conditionalFormatting sqref="AY26">
    <cfRule type="containsText" dxfId="1477" priority="2399" stopIfTrue="1" operator="containsText" text="LICENCIADA">
      <formula>NOT(ISERROR(SEARCH("LICENCIADA",AY26)))</formula>
    </cfRule>
  </conditionalFormatting>
  <conditionalFormatting sqref="A27:J31">
    <cfRule type="containsText" dxfId="1476" priority="2388" operator="containsText" text="NÃO ENVIADO APÓS OBJEÇÃO">
      <formula>NOT(ISERROR(SEARCH("NÃO ENVIADO APÓS OBJEÇÃO",A27)))</formula>
    </cfRule>
    <cfRule type="containsText" dxfId="1475" priority="2389" operator="containsText" text="EM ANÁLISE NO MT">
      <formula>NOT(ISERROR(SEARCH("EM ANÁLISE NO MT",A27)))</formula>
    </cfRule>
    <cfRule type="containsText" dxfId="1474" priority="2390" operator="containsText" text="PUBLICADO">
      <formula>NOT(ISERROR(SEARCH("PUBLICADO",A27)))</formula>
    </cfRule>
    <cfRule type="containsText" dxfId="1473" priority="2391" operator="containsText" text="NÃO SE APLICA">
      <formula>NOT(ISERROR(SEARCH("NÃO SE APLICA",A27)))</formula>
    </cfRule>
    <cfRule type="containsText" dxfId="1472" priority="2392" operator="containsText" text="AGUARDANDO ÓRGÃO AMBIENTAL">
      <formula>NOT(ISERROR(SEARCH("AGUARDANDO ÓRGÃO AMBIENTAL",A27)))</formula>
    </cfRule>
    <cfRule type="containsText" dxfId="1471" priority="2393" operator="containsText" text="LICENCIADA">
      <formula>NOT(ISERROR(SEARCH("LICENCIADA",A27)))</formula>
    </cfRule>
    <cfRule type="containsText" dxfId="1470" priority="2394" operator="containsText" text="EM ELABORAÇÃO">
      <formula>NOT(ISERROR(SEARCH("EM ELABORAÇÃO",A27)))</formula>
    </cfRule>
    <cfRule type="containsText" dxfId="1469" priority="2395" operator="containsText" text="NÃO REAPRESENTADO APÓS OBJEÇÃO">
      <formula>NOT(ISERROR(SEARCH("NÃO REAPRESENTADO APÓS OBJEÇÃO",A27)))</formula>
    </cfRule>
    <cfRule type="containsText" dxfId="1468" priority="2396" operator="containsText" text="EM ANÁLISE NA ANTT">
      <formula>NOT(ISERROR(SEARCH("EM ANÁLISE NA ANTT",A27)))</formula>
    </cfRule>
    <cfRule type="containsText" dxfId="1467" priority="2397" operator="containsText" text="APROVADO">
      <formula>NOT(ISERROR(SEARCH("APROVADO",A27)))</formula>
    </cfRule>
  </conditionalFormatting>
  <conditionalFormatting sqref="AD33">
    <cfRule type="containsText" dxfId="1466" priority="2334" stopIfTrue="1" operator="containsText" text="EM ANÁLISE NO MT">
      <formula>NOT(ISERROR(SEARCH("EM ANÁLISE NO MT",AD33)))</formula>
    </cfRule>
    <cfRule type="containsText" dxfId="1465" priority="2335" stopIfTrue="1" operator="containsText" text="EM ANÁLISE NA ANTT">
      <formula>NOT(ISERROR(SEARCH("EM ANÁLISE NA ANTT",AD33)))</formula>
    </cfRule>
    <cfRule type="containsText" dxfId="1464" priority="2336" stopIfTrue="1" operator="containsText" text="PUBLICADO">
      <formula>NOT(ISERROR(SEARCH("PUBLICADO",AD33)))</formula>
    </cfRule>
    <cfRule type="containsText" dxfId="1463" priority="2337" stopIfTrue="1" operator="containsText" text="NÃO SE APLICA">
      <formula>NOT(ISERROR(SEARCH("NÃO SE APLICA",AD33)))</formula>
    </cfRule>
    <cfRule type="containsText" dxfId="1462" priority="2338" stopIfTrue="1" operator="containsText" text="AGUARDANDO ÓRGÃO AMBIENTAL">
      <formula>NOT(ISERROR(SEARCH("AGUARDANDO ÓRGÃO AMBIENTAL",AD33)))</formula>
    </cfRule>
    <cfRule type="containsText" dxfId="1461" priority="2339" operator="containsText" text="CONCLUÍDO">
      <formula>NOT(ISERROR(SEARCH("CONCLUÍDO",AD33)))</formula>
    </cfRule>
    <cfRule type="containsText" dxfId="1460" priority="2340" stopIfTrue="1" operator="containsText" text="EM ELABORAÇÃO">
      <formula>NOT(ISERROR(SEARCH("EM ELABORAÇÃO",AD33)))</formula>
    </cfRule>
    <cfRule type="containsText" dxfId="1459" priority="2341" stopIfTrue="1" operator="containsText" text="NÃO REAPRESENTADO APÓS OBJEÇÃO">
      <formula>NOT(ISERROR(SEARCH("NÃO REAPRESENTADO APÓS OBJEÇÃO",AD33)))</formula>
    </cfRule>
    <cfRule type="containsText" dxfId="1458" priority="2342" stopIfTrue="1" operator="containsText" text="EM ANÁLISE">
      <formula>NOT(ISERROR(SEARCH("EM ANÁLISE",AD33)))</formula>
    </cfRule>
    <cfRule type="containsText" dxfId="1457" priority="2343" stopIfTrue="1" operator="containsText" text="APROVADO">
      <formula>NOT(ISERROR(SEARCH("APROVADO",AD33)))</formula>
    </cfRule>
  </conditionalFormatting>
  <conditionalFormatting sqref="AD33">
    <cfRule type="containsText" dxfId="1456" priority="2333" stopIfTrue="1" operator="containsText" text="LICENCIADA">
      <formula>NOT(ISERROR(SEARCH("LICENCIADA",AD33)))</formula>
    </cfRule>
  </conditionalFormatting>
  <conditionalFormatting sqref="AD33">
    <cfRule type="containsText" dxfId="1455" priority="2332" stopIfTrue="1" operator="containsText" text="NÃO APRESENTADO">
      <formula>NOT(ISERROR(SEARCH("NÃO APRESENTADO",AD33)))</formula>
    </cfRule>
  </conditionalFormatting>
  <conditionalFormatting sqref="AD33">
    <cfRule type="containsText" dxfId="1454" priority="2322" stopIfTrue="1" operator="containsText" text="EM ANÁLISE NO MT">
      <formula>NOT(ISERROR(SEARCH("EM ANÁLISE NO MT",AD33)))</formula>
    </cfRule>
    <cfRule type="containsText" dxfId="1453" priority="2323" stopIfTrue="1" operator="containsText" text="EM ANÁLISE NA ANTT">
      <formula>NOT(ISERROR(SEARCH("EM ANÁLISE NA ANTT",AD33)))</formula>
    </cfRule>
    <cfRule type="containsText" dxfId="1452" priority="2324" stopIfTrue="1" operator="containsText" text="PUBLICADO">
      <formula>NOT(ISERROR(SEARCH("PUBLICADO",AD33)))</formula>
    </cfRule>
    <cfRule type="containsText" dxfId="1451" priority="2325" stopIfTrue="1" operator="containsText" text="NÃO SE APLICA">
      <formula>NOT(ISERROR(SEARCH("NÃO SE APLICA",AD33)))</formula>
    </cfRule>
    <cfRule type="containsText" dxfId="1450" priority="2326" stopIfTrue="1" operator="containsText" text="AGUARDANDO ÓRGÃO AMBIENTAL">
      <formula>NOT(ISERROR(SEARCH("AGUARDANDO ÓRGÃO AMBIENTAL",AD33)))</formula>
    </cfRule>
    <cfRule type="containsText" dxfId="1449" priority="2327" operator="containsText" text="CONCLUÍDO">
      <formula>NOT(ISERROR(SEARCH("CONCLUÍDO",AD33)))</formula>
    </cfRule>
    <cfRule type="containsText" dxfId="1448" priority="2328" stopIfTrue="1" operator="containsText" text="EM ELABORAÇÃO">
      <formula>NOT(ISERROR(SEARCH("EM ELABORAÇÃO",AD33)))</formula>
    </cfRule>
    <cfRule type="containsText" dxfId="1447" priority="2329" stopIfTrue="1" operator="containsText" text="NÃO REAPRESENTADO APÓS OBJEÇÃO">
      <formula>NOT(ISERROR(SEARCH("NÃO REAPRESENTADO APÓS OBJEÇÃO",AD33)))</formula>
    </cfRule>
    <cfRule type="containsText" dxfId="1446" priority="2330" stopIfTrue="1" operator="containsText" text="EM ANÁLISE">
      <formula>NOT(ISERROR(SEARCH("EM ANÁLISE",AD33)))</formula>
    </cfRule>
    <cfRule type="containsText" dxfId="1445" priority="2331" stopIfTrue="1" operator="containsText" text="APROVADO">
      <formula>NOT(ISERROR(SEARCH("APROVADO",AD33)))</formula>
    </cfRule>
  </conditionalFormatting>
  <conditionalFormatting sqref="AD33">
    <cfRule type="containsText" dxfId="1444" priority="2321" stopIfTrue="1" operator="containsText" text="LICENCIADA">
      <formula>NOT(ISERROR(SEARCH("LICENCIADA",AD33)))</formula>
    </cfRule>
  </conditionalFormatting>
  <conditionalFormatting sqref="AD33">
    <cfRule type="containsText" dxfId="1443" priority="2320" stopIfTrue="1" operator="containsText" text="NÃO APRESENTADO">
      <formula>NOT(ISERROR(SEARCH("NÃO APRESENTADO",AD33)))</formula>
    </cfRule>
  </conditionalFormatting>
  <conditionalFormatting sqref="AG33">
    <cfRule type="containsText" dxfId="1442" priority="2286" stopIfTrue="1" operator="containsText" text="EM ANÁLISE NO MT">
      <formula>NOT(ISERROR(SEARCH("EM ANÁLISE NO MT",AG33)))</formula>
    </cfRule>
    <cfRule type="containsText" dxfId="1441" priority="2287" stopIfTrue="1" operator="containsText" text="EM ANÁLISE NA ANTT">
      <formula>NOT(ISERROR(SEARCH("EM ANÁLISE NA ANTT",AG33)))</formula>
    </cfRule>
    <cfRule type="containsText" dxfId="1440" priority="2288" stopIfTrue="1" operator="containsText" text="PUBLICADO">
      <formula>NOT(ISERROR(SEARCH("PUBLICADO",AG33)))</formula>
    </cfRule>
    <cfRule type="containsText" dxfId="1439" priority="2289" stopIfTrue="1" operator="containsText" text="NÃO SE APLICA">
      <formula>NOT(ISERROR(SEARCH("NÃO SE APLICA",AG33)))</formula>
    </cfRule>
    <cfRule type="containsText" dxfId="1438" priority="2290" stopIfTrue="1" operator="containsText" text="AGUARDANDO ÓRGÃO AMBIENTAL">
      <formula>NOT(ISERROR(SEARCH("AGUARDANDO ÓRGÃO AMBIENTAL",AG33)))</formula>
    </cfRule>
    <cfRule type="containsText" dxfId="1437" priority="2291" operator="containsText" text="CONCLUÍDO">
      <formula>NOT(ISERROR(SEARCH("CONCLUÍDO",AG33)))</formula>
    </cfRule>
    <cfRule type="containsText" dxfId="1436" priority="2292" stopIfTrue="1" operator="containsText" text="EM ELABORAÇÃO">
      <formula>NOT(ISERROR(SEARCH("EM ELABORAÇÃO",AG33)))</formula>
    </cfRule>
    <cfRule type="containsText" dxfId="1435" priority="2293" stopIfTrue="1" operator="containsText" text="NÃO REAPRESENTADO APÓS OBJEÇÃO">
      <formula>NOT(ISERROR(SEARCH("NÃO REAPRESENTADO APÓS OBJEÇÃO",AG33)))</formula>
    </cfRule>
    <cfRule type="containsText" dxfId="1434" priority="2294" stopIfTrue="1" operator="containsText" text="EM ANÁLISE">
      <formula>NOT(ISERROR(SEARCH("EM ANÁLISE",AG33)))</formula>
    </cfRule>
    <cfRule type="containsText" dxfId="1433" priority="2295" stopIfTrue="1" operator="containsText" text="APROVADO">
      <formula>NOT(ISERROR(SEARCH("APROVADO",AG33)))</formula>
    </cfRule>
  </conditionalFormatting>
  <conditionalFormatting sqref="AG33">
    <cfRule type="containsText" dxfId="1432" priority="2285" stopIfTrue="1" operator="containsText" text="LICENCIADA">
      <formula>NOT(ISERROR(SEARCH("LICENCIADA",AG33)))</formula>
    </cfRule>
  </conditionalFormatting>
  <conditionalFormatting sqref="AG33">
    <cfRule type="containsText" dxfId="1431" priority="2284" stopIfTrue="1" operator="containsText" text="NÃO APRESENTADO">
      <formula>NOT(ISERROR(SEARCH("NÃO APRESENTADO",AG33)))</formula>
    </cfRule>
  </conditionalFormatting>
  <conditionalFormatting sqref="AG33">
    <cfRule type="containsText" dxfId="1430" priority="2274" stopIfTrue="1" operator="containsText" text="EM ANÁLISE NO MT">
      <formula>NOT(ISERROR(SEARCH("EM ANÁLISE NO MT",AG33)))</formula>
    </cfRule>
    <cfRule type="containsText" dxfId="1429" priority="2275" stopIfTrue="1" operator="containsText" text="EM ANÁLISE NA ANTT">
      <formula>NOT(ISERROR(SEARCH("EM ANÁLISE NA ANTT",AG33)))</formula>
    </cfRule>
    <cfRule type="containsText" dxfId="1428" priority="2276" stopIfTrue="1" operator="containsText" text="PUBLICADO">
      <formula>NOT(ISERROR(SEARCH("PUBLICADO",AG33)))</formula>
    </cfRule>
    <cfRule type="containsText" dxfId="1427" priority="2277" stopIfTrue="1" operator="containsText" text="NÃO SE APLICA">
      <formula>NOT(ISERROR(SEARCH("NÃO SE APLICA",AG33)))</formula>
    </cfRule>
    <cfRule type="containsText" dxfId="1426" priority="2278" stopIfTrue="1" operator="containsText" text="AGUARDANDO ÓRGÃO AMBIENTAL">
      <formula>NOT(ISERROR(SEARCH("AGUARDANDO ÓRGÃO AMBIENTAL",AG33)))</formula>
    </cfRule>
    <cfRule type="containsText" dxfId="1425" priority="2279" operator="containsText" text="CONCLUÍDO">
      <formula>NOT(ISERROR(SEARCH("CONCLUÍDO",AG33)))</formula>
    </cfRule>
    <cfRule type="containsText" dxfId="1424" priority="2280" stopIfTrue="1" operator="containsText" text="EM ELABORAÇÃO">
      <formula>NOT(ISERROR(SEARCH("EM ELABORAÇÃO",AG33)))</formula>
    </cfRule>
    <cfRule type="containsText" dxfId="1423" priority="2281" stopIfTrue="1" operator="containsText" text="NÃO REAPRESENTADO APÓS OBJEÇÃO">
      <formula>NOT(ISERROR(SEARCH("NÃO REAPRESENTADO APÓS OBJEÇÃO",AG33)))</formula>
    </cfRule>
    <cfRule type="containsText" dxfId="1422" priority="2282" stopIfTrue="1" operator="containsText" text="EM ANÁLISE">
      <formula>NOT(ISERROR(SEARCH("EM ANÁLISE",AG33)))</formula>
    </cfRule>
    <cfRule type="containsText" dxfId="1421" priority="2283" stopIfTrue="1" operator="containsText" text="APROVADO">
      <formula>NOT(ISERROR(SEARCH("APROVADO",AG33)))</formula>
    </cfRule>
  </conditionalFormatting>
  <conditionalFormatting sqref="AG33">
    <cfRule type="containsText" dxfId="1420" priority="2273" stopIfTrue="1" operator="containsText" text="LICENCIADA">
      <formula>NOT(ISERROR(SEARCH("LICENCIADA",AG33)))</formula>
    </cfRule>
  </conditionalFormatting>
  <conditionalFormatting sqref="AG33">
    <cfRule type="containsText" dxfId="1419" priority="2272" stopIfTrue="1" operator="containsText" text="NÃO APRESENTADO">
      <formula>NOT(ISERROR(SEARCH("NÃO APRESENTADO",AG33)))</formula>
    </cfRule>
  </conditionalFormatting>
  <conditionalFormatting sqref="AJ33">
    <cfRule type="containsText" dxfId="1418" priority="2262" stopIfTrue="1" operator="containsText" text="EM ANÁLISE NO MT">
      <formula>NOT(ISERROR(SEARCH("EM ANÁLISE NO MT",AJ33)))</formula>
    </cfRule>
    <cfRule type="containsText" dxfId="1417" priority="2263" stopIfTrue="1" operator="containsText" text="EM ANÁLISE NA ANTT">
      <formula>NOT(ISERROR(SEARCH("EM ANÁLISE NA ANTT",AJ33)))</formula>
    </cfRule>
    <cfRule type="containsText" dxfId="1416" priority="2264" stopIfTrue="1" operator="containsText" text="PUBLICADO">
      <formula>NOT(ISERROR(SEARCH("PUBLICADO",AJ33)))</formula>
    </cfRule>
    <cfRule type="containsText" dxfId="1415" priority="2265" stopIfTrue="1" operator="containsText" text="NÃO SE APLICA">
      <formula>NOT(ISERROR(SEARCH("NÃO SE APLICA",AJ33)))</formula>
    </cfRule>
    <cfRule type="containsText" dxfId="1414" priority="2266" stopIfTrue="1" operator="containsText" text="AGUARDANDO ÓRGÃO AMBIENTAL">
      <formula>NOT(ISERROR(SEARCH("AGUARDANDO ÓRGÃO AMBIENTAL",AJ33)))</formula>
    </cfRule>
    <cfRule type="containsText" dxfId="1413" priority="2267" operator="containsText" text="CONCLUÍDO">
      <formula>NOT(ISERROR(SEARCH("CONCLUÍDO",AJ33)))</formula>
    </cfRule>
    <cfRule type="containsText" dxfId="1412" priority="2268" stopIfTrue="1" operator="containsText" text="EM ELABORAÇÃO">
      <formula>NOT(ISERROR(SEARCH("EM ELABORAÇÃO",AJ33)))</formula>
    </cfRule>
    <cfRule type="containsText" dxfId="1411" priority="2269" stopIfTrue="1" operator="containsText" text="NÃO REAPRESENTADO APÓS OBJEÇÃO">
      <formula>NOT(ISERROR(SEARCH("NÃO REAPRESENTADO APÓS OBJEÇÃO",AJ33)))</formula>
    </cfRule>
    <cfRule type="containsText" dxfId="1410" priority="2270" stopIfTrue="1" operator="containsText" text="EM ANÁLISE">
      <formula>NOT(ISERROR(SEARCH("EM ANÁLISE",AJ33)))</formula>
    </cfRule>
    <cfRule type="containsText" dxfId="1409" priority="2271" stopIfTrue="1" operator="containsText" text="APROVADO">
      <formula>NOT(ISERROR(SEARCH("APROVADO",AJ33)))</formula>
    </cfRule>
  </conditionalFormatting>
  <conditionalFormatting sqref="AJ33">
    <cfRule type="containsText" dxfId="1408" priority="2261" stopIfTrue="1" operator="containsText" text="LICENCIADA">
      <formula>NOT(ISERROR(SEARCH("LICENCIADA",AJ33)))</formula>
    </cfRule>
  </conditionalFormatting>
  <conditionalFormatting sqref="AJ33">
    <cfRule type="containsText" dxfId="1407" priority="2260" stopIfTrue="1" operator="containsText" text="NÃO APRESENTADO">
      <formula>NOT(ISERROR(SEARCH("NÃO APRESENTADO",AJ33)))</formula>
    </cfRule>
  </conditionalFormatting>
  <conditionalFormatting sqref="AJ33">
    <cfRule type="containsText" dxfId="1406" priority="2250" stopIfTrue="1" operator="containsText" text="EM ANÁLISE NO MT">
      <formula>NOT(ISERROR(SEARCH("EM ANÁLISE NO MT",AJ33)))</formula>
    </cfRule>
    <cfRule type="containsText" dxfId="1405" priority="2251" stopIfTrue="1" operator="containsText" text="EM ANÁLISE NA ANTT">
      <formula>NOT(ISERROR(SEARCH("EM ANÁLISE NA ANTT",AJ33)))</formula>
    </cfRule>
    <cfRule type="containsText" dxfId="1404" priority="2252" stopIfTrue="1" operator="containsText" text="PUBLICADO">
      <formula>NOT(ISERROR(SEARCH("PUBLICADO",AJ33)))</formula>
    </cfRule>
    <cfRule type="containsText" dxfId="1403" priority="2253" stopIfTrue="1" operator="containsText" text="NÃO SE APLICA">
      <formula>NOT(ISERROR(SEARCH("NÃO SE APLICA",AJ33)))</formula>
    </cfRule>
    <cfRule type="containsText" dxfId="1402" priority="2254" stopIfTrue="1" operator="containsText" text="AGUARDANDO ÓRGÃO AMBIENTAL">
      <formula>NOT(ISERROR(SEARCH("AGUARDANDO ÓRGÃO AMBIENTAL",AJ33)))</formula>
    </cfRule>
    <cfRule type="containsText" dxfId="1401" priority="2255" operator="containsText" text="CONCLUÍDO">
      <formula>NOT(ISERROR(SEARCH("CONCLUÍDO",AJ33)))</formula>
    </cfRule>
    <cfRule type="containsText" dxfId="1400" priority="2256" stopIfTrue="1" operator="containsText" text="EM ELABORAÇÃO">
      <formula>NOT(ISERROR(SEARCH("EM ELABORAÇÃO",AJ33)))</formula>
    </cfRule>
    <cfRule type="containsText" dxfId="1399" priority="2257" stopIfTrue="1" operator="containsText" text="NÃO REAPRESENTADO APÓS OBJEÇÃO">
      <formula>NOT(ISERROR(SEARCH("NÃO REAPRESENTADO APÓS OBJEÇÃO",AJ33)))</formula>
    </cfRule>
    <cfRule type="containsText" dxfId="1398" priority="2258" stopIfTrue="1" operator="containsText" text="EM ANÁLISE">
      <formula>NOT(ISERROR(SEARCH("EM ANÁLISE",AJ33)))</formula>
    </cfRule>
    <cfRule type="containsText" dxfId="1397" priority="2259" stopIfTrue="1" operator="containsText" text="APROVADO">
      <formula>NOT(ISERROR(SEARCH("APROVADO",AJ33)))</formula>
    </cfRule>
  </conditionalFormatting>
  <conditionalFormatting sqref="AJ33">
    <cfRule type="containsText" dxfId="1396" priority="2249" stopIfTrue="1" operator="containsText" text="LICENCIADA">
      <formula>NOT(ISERROR(SEARCH("LICENCIADA",AJ33)))</formula>
    </cfRule>
  </conditionalFormatting>
  <conditionalFormatting sqref="AJ33">
    <cfRule type="containsText" dxfId="1395" priority="2248" stopIfTrue="1" operator="containsText" text="NÃO APRESENTADO">
      <formula>NOT(ISERROR(SEARCH("NÃO APRESENTADO",AJ33)))</formula>
    </cfRule>
  </conditionalFormatting>
  <conditionalFormatting sqref="AM33">
    <cfRule type="containsText" dxfId="1394" priority="2238" stopIfTrue="1" operator="containsText" text="EM ANÁLISE NO MT">
      <formula>NOT(ISERROR(SEARCH("EM ANÁLISE NO MT",AM33)))</formula>
    </cfRule>
    <cfRule type="containsText" dxfId="1393" priority="2239" stopIfTrue="1" operator="containsText" text="EM ANÁLISE NA ANTT">
      <formula>NOT(ISERROR(SEARCH("EM ANÁLISE NA ANTT",AM33)))</formula>
    </cfRule>
    <cfRule type="containsText" dxfId="1392" priority="2240" stopIfTrue="1" operator="containsText" text="PUBLICADO">
      <formula>NOT(ISERROR(SEARCH("PUBLICADO",AM33)))</formula>
    </cfRule>
    <cfRule type="containsText" dxfId="1391" priority="2241" stopIfTrue="1" operator="containsText" text="NÃO SE APLICA">
      <formula>NOT(ISERROR(SEARCH("NÃO SE APLICA",AM33)))</formula>
    </cfRule>
    <cfRule type="containsText" dxfId="1390" priority="2242" stopIfTrue="1" operator="containsText" text="AGUARDANDO ÓRGÃO AMBIENTAL">
      <formula>NOT(ISERROR(SEARCH("AGUARDANDO ÓRGÃO AMBIENTAL",AM33)))</formula>
    </cfRule>
    <cfRule type="containsText" dxfId="1389" priority="2243" operator="containsText" text="CONCLUÍDO">
      <formula>NOT(ISERROR(SEARCH("CONCLUÍDO",AM33)))</formula>
    </cfRule>
    <cfRule type="containsText" dxfId="1388" priority="2244" stopIfTrue="1" operator="containsText" text="EM ELABORAÇÃO">
      <formula>NOT(ISERROR(SEARCH("EM ELABORAÇÃO",AM33)))</formula>
    </cfRule>
    <cfRule type="containsText" dxfId="1387" priority="2245" stopIfTrue="1" operator="containsText" text="NÃO REAPRESENTADO APÓS OBJEÇÃO">
      <formula>NOT(ISERROR(SEARCH("NÃO REAPRESENTADO APÓS OBJEÇÃO",AM33)))</formula>
    </cfRule>
    <cfRule type="containsText" dxfId="1386" priority="2246" stopIfTrue="1" operator="containsText" text="EM ANÁLISE">
      <formula>NOT(ISERROR(SEARCH("EM ANÁLISE",AM33)))</formula>
    </cfRule>
    <cfRule type="containsText" dxfId="1385" priority="2247" stopIfTrue="1" operator="containsText" text="APROVADO">
      <formula>NOT(ISERROR(SEARCH("APROVADO",AM33)))</formula>
    </cfRule>
  </conditionalFormatting>
  <conditionalFormatting sqref="AM33">
    <cfRule type="containsText" dxfId="1384" priority="2237" stopIfTrue="1" operator="containsText" text="LICENCIADA">
      <formula>NOT(ISERROR(SEARCH("LICENCIADA",AM33)))</formula>
    </cfRule>
  </conditionalFormatting>
  <conditionalFormatting sqref="AM33">
    <cfRule type="containsText" dxfId="1383" priority="2236" stopIfTrue="1" operator="containsText" text="NÃO APRESENTADO">
      <formula>NOT(ISERROR(SEARCH("NÃO APRESENTADO",AM33)))</formula>
    </cfRule>
  </conditionalFormatting>
  <conditionalFormatting sqref="AM33">
    <cfRule type="containsText" dxfId="1382" priority="2226" stopIfTrue="1" operator="containsText" text="EM ANÁLISE NO MT">
      <formula>NOT(ISERROR(SEARCH("EM ANÁLISE NO MT",AM33)))</formula>
    </cfRule>
    <cfRule type="containsText" dxfId="1381" priority="2227" stopIfTrue="1" operator="containsText" text="EM ANÁLISE NA ANTT">
      <formula>NOT(ISERROR(SEARCH("EM ANÁLISE NA ANTT",AM33)))</formula>
    </cfRule>
    <cfRule type="containsText" dxfId="1380" priority="2228" stopIfTrue="1" operator="containsText" text="PUBLICADO">
      <formula>NOT(ISERROR(SEARCH("PUBLICADO",AM33)))</formula>
    </cfRule>
    <cfRule type="containsText" dxfId="1379" priority="2229" stopIfTrue="1" operator="containsText" text="NÃO SE APLICA">
      <formula>NOT(ISERROR(SEARCH("NÃO SE APLICA",AM33)))</formula>
    </cfRule>
    <cfRule type="containsText" dxfId="1378" priority="2230" stopIfTrue="1" operator="containsText" text="AGUARDANDO ÓRGÃO AMBIENTAL">
      <formula>NOT(ISERROR(SEARCH("AGUARDANDO ÓRGÃO AMBIENTAL",AM33)))</formula>
    </cfRule>
    <cfRule type="containsText" dxfId="1377" priority="2231" operator="containsText" text="CONCLUÍDO">
      <formula>NOT(ISERROR(SEARCH("CONCLUÍDO",AM33)))</formula>
    </cfRule>
    <cfRule type="containsText" dxfId="1376" priority="2232" stopIfTrue="1" operator="containsText" text="EM ELABORAÇÃO">
      <formula>NOT(ISERROR(SEARCH("EM ELABORAÇÃO",AM33)))</formula>
    </cfRule>
    <cfRule type="containsText" dxfId="1375" priority="2233" stopIfTrue="1" operator="containsText" text="NÃO REAPRESENTADO APÓS OBJEÇÃO">
      <formula>NOT(ISERROR(SEARCH("NÃO REAPRESENTADO APÓS OBJEÇÃO",AM33)))</formula>
    </cfRule>
    <cfRule type="containsText" dxfId="1374" priority="2234" stopIfTrue="1" operator="containsText" text="EM ANÁLISE">
      <formula>NOT(ISERROR(SEARCH("EM ANÁLISE",AM33)))</formula>
    </cfRule>
    <cfRule type="containsText" dxfId="1373" priority="2235" stopIfTrue="1" operator="containsText" text="APROVADO">
      <formula>NOT(ISERROR(SEARCH("APROVADO",AM33)))</formula>
    </cfRule>
  </conditionalFormatting>
  <conditionalFormatting sqref="AM33">
    <cfRule type="containsText" dxfId="1372" priority="2225" stopIfTrue="1" operator="containsText" text="LICENCIADA">
      <formula>NOT(ISERROR(SEARCH("LICENCIADA",AM33)))</formula>
    </cfRule>
  </conditionalFormatting>
  <conditionalFormatting sqref="AM33">
    <cfRule type="containsText" dxfId="1371" priority="2224" stopIfTrue="1" operator="containsText" text="NÃO APRESENTADO">
      <formula>NOT(ISERROR(SEARCH("NÃO APRESENTADO",AM33)))</formula>
    </cfRule>
  </conditionalFormatting>
  <conditionalFormatting sqref="I39:K40">
    <cfRule type="containsText" dxfId="1370" priority="2118" operator="containsText" text="NÃO ENVIADO APÓS OBJEÇÃO">
      <formula>NOT(ISERROR(SEARCH("NÃO ENVIADO APÓS OBJEÇÃO",I39)))</formula>
    </cfRule>
    <cfRule type="containsText" dxfId="1369" priority="2119" operator="containsText" text="EM ANÁLISE NO MT">
      <formula>NOT(ISERROR(SEARCH("EM ANÁLISE NO MT",I39)))</formula>
    </cfRule>
    <cfRule type="containsText" dxfId="1368" priority="2120" operator="containsText" text="PUBLICADO">
      <formula>NOT(ISERROR(SEARCH("PUBLICADO",I39)))</formula>
    </cfRule>
    <cfRule type="containsText" dxfId="1367" priority="2121" operator="containsText" text="NÃO SE APLICA">
      <formula>NOT(ISERROR(SEARCH("NÃO SE APLICA",I39)))</formula>
    </cfRule>
    <cfRule type="containsText" dxfId="1366" priority="2122" operator="containsText" text="AGUARDANDO ÓRGÃO AMBIENTAL">
      <formula>NOT(ISERROR(SEARCH("AGUARDANDO ÓRGÃO AMBIENTAL",I39)))</formula>
    </cfRule>
    <cfRule type="containsText" dxfId="1365" priority="2123" operator="containsText" text="LICENCIADA">
      <formula>NOT(ISERROR(SEARCH("LICENCIADA",I39)))</formula>
    </cfRule>
    <cfRule type="containsText" dxfId="1364" priority="2124" operator="containsText" text="EM ELABORAÇÃO">
      <formula>NOT(ISERROR(SEARCH("EM ELABORAÇÃO",I39)))</formula>
    </cfRule>
    <cfRule type="containsText" dxfId="1363" priority="2125" operator="containsText" text="NÃO REAPRESENTADO APÓS OBJEÇÃO">
      <formula>NOT(ISERROR(SEARCH("NÃO REAPRESENTADO APÓS OBJEÇÃO",I39)))</formula>
    </cfRule>
    <cfRule type="containsText" dxfId="1362" priority="2126" operator="containsText" text="EM ANÁLISE NA ANTT">
      <formula>NOT(ISERROR(SEARCH("EM ANÁLISE NA ANTT",I39)))</formula>
    </cfRule>
    <cfRule type="containsText" dxfId="1361" priority="2127" operator="containsText" text="APROVADO">
      <formula>NOT(ISERROR(SEARCH("APROVADO",I39)))</formula>
    </cfRule>
  </conditionalFormatting>
  <conditionalFormatting sqref="AZ47">
    <cfRule type="containsText" dxfId="1360" priority="1310" stopIfTrue="1" operator="containsText" text="EM ANÁLISE NO MT">
      <formula>NOT(ISERROR(SEARCH("EM ANÁLISE NO MT",AZ47)))</formula>
    </cfRule>
    <cfRule type="containsText" dxfId="1359" priority="1311" stopIfTrue="1" operator="containsText" text="EM ANÁLISE NA ANTT">
      <formula>NOT(ISERROR(SEARCH("EM ANÁLISE NA ANTT",AZ47)))</formula>
    </cfRule>
    <cfRule type="containsText" dxfId="1358" priority="1312" stopIfTrue="1" operator="containsText" text="PUBLICADO">
      <formula>NOT(ISERROR(SEARCH("PUBLICADO",AZ47)))</formula>
    </cfRule>
    <cfRule type="containsText" dxfId="1357" priority="1313" stopIfTrue="1" operator="containsText" text="NÃO SE APLICA">
      <formula>NOT(ISERROR(SEARCH("NÃO SE APLICA",AZ47)))</formula>
    </cfRule>
    <cfRule type="containsText" dxfId="1356" priority="1314" stopIfTrue="1" operator="containsText" text="AGUARDANDO ÓRGÃO AMBIENTAL">
      <formula>NOT(ISERROR(SEARCH("AGUARDANDO ÓRGÃO AMBIENTAL",AZ47)))</formula>
    </cfRule>
    <cfRule type="containsText" dxfId="1355" priority="1315" operator="containsText" text="CONCLUÍDO">
      <formula>NOT(ISERROR(SEARCH("CONCLUÍDO",AZ47)))</formula>
    </cfRule>
    <cfRule type="containsText" dxfId="1354" priority="1316" stopIfTrue="1" operator="containsText" text="EM ELABORAÇÃO">
      <formula>NOT(ISERROR(SEARCH("EM ELABORAÇÃO",AZ47)))</formula>
    </cfRule>
    <cfRule type="containsText" dxfId="1353" priority="1317" stopIfTrue="1" operator="containsText" text="NÃO REAPRESENTADO APÓS OBJEÇÃO">
      <formula>NOT(ISERROR(SEARCH("NÃO REAPRESENTADO APÓS OBJEÇÃO",AZ47)))</formula>
    </cfRule>
    <cfRule type="containsText" dxfId="1352" priority="1318" stopIfTrue="1" operator="containsText" text="EM ANÁLISE">
      <formula>NOT(ISERROR(SEARCH("EM ANÁLISE",AZ47)))</formula>
    </cfRule>
    <cfRule type="containsText" dxfId="1351" priority="1319" stopIfTrue="1" operator="containsText" text="APROVADO">
      <formula>NOT(ISERROR(SEARCH("APROVADO",AZ47)))</formula>
    </cfRule>
  </conditionalFormatting>
  <conditionalFormatting sqref="AZ47">
    <cfRule type="containsText" dxfId="1350" priority="1309" stopIfTrue="1" operator="containsText" text="LICENCIADA">
      <formula>NOT(ISERROR(SEARCH("LICENCIADA",AZ47)))</formula>
    </cfRule>
  </conditionalFormatting>
  <conditionalFormatting sqref="AZ47">
    <cfRule type="containsText" dxfId="1349" priority="1308" stopIfTrue="1" operator="containsText" text="NÃO APRESENTADO">
      <formula>NOT(ISERROR(SEARCH("NÃO APRESENTADO",AZ47)))</formula>
    </cfRule>
  </conditionalFormatting>
  <conditionalFormatting sqref="AZ47">
    <cfRule type="containsText" dxfId="1348" priority="1298" stopIfTrue="1" operator="containsText" text="EM ANÁLISE NO MT">
      <formula>NOT(ISERROR(SEARCH("EM ANÁLISE NO MT",AZ47)))</formula>
    </cfRule>
    <cfRule type="containsText" dxfId="1347" priority="1299" stopIfTrue="1" operator="containsText" text="EM ANÁLISE NA ANTT">
      <formula>NOT(ISERROR(SEARCH("EM ANÁLISE NA ANTT",AZ47)))</formula>
    </cfRule>
    <cfRule type="containsText" dxfId="1346" priority="1300" stopIfTrue="1" operator="containsText" text="PUBLICADO">
      <formula>NOT(ISERROR(SEARCH("PUBLICADO",AZ47)))</formula>
    </cfRule>
    <cfRule type="containsText" dxfId="1345" priority="1301" stopIfTrue="1" operator="containsText" text="NÃO SE APLICA">
      <formula>NOT(ISERROR(SEARCH("NÃO SE APLICA",AZ47)))</formula>
    </cfRule>
    <cfRule type="containsText" dxfId="1344" priority="1302" stopIfTrue="1" operator="containsText" text="AGUARDANDO ÓRGÃO AMBIENTAL">
      <formula>NOT(ISERROR(SEARCH("AGUARDANDO ÓRGÃO AMBIENTAL",AZ47)))</formula>
    </cfRule>
    <cfRule type="containsText" dxfId="1343" priority="1303" operator="containsText" text="CONCLUÍDO">
      <formula>NOT(ISERROR(SEARCH("CONCLUÍDO",AZ47)))</formula>
    </cfRule>
    <cfRule type="containsText" dxfId="1342" priority="1304" stopIfTrue="1" operator="containsText" text="EM ELABORAÇÃO">
      <formula>NOT(ISERROR(SEARCH("EM ELABORAÇÃO",AZ47)))</formula>
    </cfRule>
    <cfRule type="containsText" dxfId="1341" priority="1305" stopIfTrue="1" operator="containsText" text="NÃO REAPRESENTADO APÓS OBJEÇÃO">
      <formula>NOT(ISERROR(SEARCH("NÃO REAPRESENTADO APÓS OBJEÇÃO",AZ47)))</formula>
    </cfRule>
    <cfRule type="containsText" dxfId="1340" priority="1306" stopIfTrue="1" operator="containsText" text="EM ANÁLISE">
      <formula>NOT(ISERROR(SEARCH("EM ANÁLISE",AZ47)))</formula>
    </cfRule>
    <cfRule type="containsText" dxfId="1339" priority="1307" stopIfTrue="1" operator="containsText" text="APROVADO">
      <formula>NOT(ISERROR(SEARCH("APROVADO",AZ47)))</formula>
    </cfRule>
  </conditionalFormatting>
  <conditionalFormatting sqref="AZ47">
    <cfRule type="containsText" dxfId="1338" priority="1297" stopIfTrue="1" operator="containsText" text="LICENCIADA">
      <formula>NOT(ISERROR(SEARCH("LICENCIADA",AZ47)))</formula>
    </cfRule>
  </conditionalFormatting>
  <conditionalFormatting sqref="AZ47">
    <cfRule type="containsText" dxfId="1337" priority="1296" stopIfTrue="1" operator="containsText" text="NÃO APRESENTADO">
      <formula>NOT(ISERROR(SEARCH("NÃO APRESENTADO",AZ47)))</formula>
    </cfRule>
  </conditionalFormatting>
  <conditionalFormatting sqref="AD48 BC48:BD48">
    <cfRule type="containsText" dxfId="1336" priority="1500" stopIfTrue="1" operator="containsText" text="EM ANÁLISE NO MT">
      <formula>NOT(ISERROR(SEARCH("EM ANÁLISE NO MT",AD48)))</formula>
    </cfRule>
    <cfRule type="containsText" dxfId="1335" priority="1501" stopIfTrue="1" operator="containsText" text="EM ANÁLISE NA ANTT">
      <formula>NOT(ISERROR(SEARCH("EM ANÁLISE NA ANTT",AD48)))</formula>
    </cfRule>
    <cfRule type="containsText" dxfId="1334" priority="1502" stopIfTrue="1" operator="containsText" text="PUBLICADO">
      <formula>NOT(ISERROR(SEARCH("PUBLICADO",AD48)))</formula>
    </cfRule>
    <cfRule type="containsText" dxfId="1333" priority="1503" stopIfTrue="1" operator="containsText" text="NÃO SE APLICA">
      <formula>NOT(ISERROR(SEARCH("NÃO SE APLICA",AD48)))</formula>
    </cfRule>
    <cfRule type="containsText" dxfId="1332" priority="1504" stopIfTrue="1" operator="containsText" text="AGUARDANDO ÓRGÃO AMBIENTAL">
      <formula>NOT(ISERROR(SEARCH("AGUARDANDO ÓRGÃO AMBIENTAL",AD48)))</formula>
    </cfRule>
    <cfRule type="containsText" dxfId="1331" priority="1505" operator="containsText" text="CONCLUÍDO">
      <formula>NOT(ISERROR(SEARCH("CONCLUÍDO",AD48)))</formula>
    </cfRule>
    <cfRule type="containsText" dxfId="1330" priority="1506" stopIfTrue="1" operator="containsText" text="EM ELABORAÇÃO">
      <formula>NOT(ISERROR(SEARCH("EM ELABORAÇÃO",AD48)))</formula>
    </cfRule>
    <cfRule type="containsText" dxfId="1329" priority="1507" stopIfTrue="1" operator="containsText" text="NÃO REAPRESENTADO APÓS OBJEÇÃO">
      <formula>NOT(ISERROR(SEARCH("NÃO REAPRESENTADO APÓS OBJEÇÃO",AD48)))</formula>
    </cfRule>
    <cfRule type="containsText" dxfId="1328" priority="1508" stopIfTrue="1" operator="containsText" text="EM ANÁLISE">
      <formula>NOT(ISERROR(SEARCH("EM ANÁLISE",AD48)))</formula>
    </cfRule>
    <cfRule type="containsText" dxfId="1327" priority="1509" stopIfTrue="1" operator="containsText" text="APROVADO">
      <formula>NOT(ISERROR(SEARCH("APROVADO",AD48)))</formula>
    </cfRule>
  </conditionalFormatting>
  <conditionalFormatting sqref="AD48 BC48:BD48">
    <cfRule type="containsText" dxfId="1326" priority="1499" stopIfTrue="1" operator="containsText" text="LICENCIADA">
      <formula>NOT(ISERROR(SEARCH("LICENCIADA",AD48)))</formula>
    </cfRule>
  </conditionalFormatting>
  <conditionalFormatting sqref="AD48 BC48:BD48">
    <cfRule type="containsText" dxfId="1325" priority="1498" stopIfTrue="1" operator="containsText" text="NÃO APRESENTADO">
      <formula>NOT(ISERROR(SEARCH("NÃO APRESENTADO",AD48)))</formula>
    </cfRule>
  </conditionalFormatting>
  <conditionalFormatting sqref="AF55:AQ55 AX55:BC55">
    <cfRule type="containsText" dxfId="1324" priority="1026" stopIfTrue="1" operator="containsText" text="NÃO APRESENTADO">
      <formula>NOT(ISERROR(SEARCH("NÃO APRESENTADO",AF55)))</formula>
    </cfRule>
  </conditionalFormatting>
  <conditionalFormatting sqref="K34 K37:K38">
    <cfRule type="containsText" dxfId="1323" priority="1848" operator="containsText" text="NÃO ENVIADO APÓS OBJEÇÃO">
      <formula>NOT(ISERROR(SEARCH("NÃO ENVIADO APÓS OBJEÇÃO",K34)))</formula>
    </cfRule>
    <cfRule type="containsText" dxfId="1322" priority="1849" operator="containsText" text="EM ANÁLISE NO MT">
      <formula>NOT(ISERROR(SEARCH("EM ANÁLISE NO MT",K34)))</formula>
    </cfRule>
    <cfRule type="containsText" dxfId="1321" priority="1850" operator="containsText" text="PUBLICADO">
      <formula>NOT(ISERROR(SEARCH("PUBLICADO",K34)))</formula>
    </cfRule>
    <cfRule type="containsText" dxfId="1320" priority="1851" operator="containsText" text="NÃO SE APLICA">
      <formula>NOT(ISERROR(SEARCH("NÃO SE APLICA",K34)))</formula>
    </cfRule>
    <cfRule type="containsText" dxfId="1319" priority="1852" operator="containsText" text="AGUARDANDO ÓRGÃO AMBIENTAL">
      <formula>NOT(ISERROR(SEARCH("AGUARDANDO ÓRGÃO AMBIENTAL",K34)))</formula>
    </cfRule>
    <cfRule type="containsText" dxfId="1318" priority="1853" operator="containsText" text="LICENCIADA">
      <formula>NOT(ISERROR(SEARCH("LICENCIADA",K34)))</formula>
    </cfRule>
    <cfRule type="containsText" dxfId="1317" priority="1854" operator="containsText" text="EM ELABORAÇÃO">
      <formula>NOT(ISERROR(SEARCH("EM ELABORAÇÃO",K34)))</formula>
    </cfRule>
    <cfRule type="containsText" dxfId="1316" priority="1855" operator="containsText" text="NÃO REAPRESENTADO APÓS OBJEÇÃO">
      <formula>NOT(ISERROR(SEARCH("NÃO REAPRESENTADO APÓS OBJEÇÃO",K34)))</formula>
    </cfRule>
    <cfRule type="containsText" dxfId="1315" priority="1856" operator="containsText" text="EM ANÁLISE NA ANTT">
      <formula>NOT(ISERROR(SEARCH("EM ANÁLISE NA ANTT",K34)))</formula>
    </cfRule>
    <cfRule type="containsText" dxfId="1314" priority="1857" operator="containsText" text="APROVADO">
      <formula>NOT(ISERROR(SEARCH("APROVADO",K34)))</formula>
    </cfRule>
  </conditionalFormatting>
  <conditionalFormatting sqref="Y34 AB34">
    <cfRule type="containsText" dxfId="1313" priority="1838" stopIfTrue="1" operator="containsText" text="EM ANÁLISE NO MT">
      <formula>NOT(ISERROR(SEARCH("EM ANÁLISE NO MT",Y34)))</formula>
    </cfRule>
    <cfRule type="containsText" dxfId="1312" priority="1839" stopIfTrue="1" operator="containsText" text="EM ANÁLISE NA ANTT">
      <formula>NOT(ISERROR(SEARCH("EM ANÁLISE NA ANTT",Y34)))</formula>
    </cfRule>
    <cfRule type="containsText" dxfId="1311" priority="1840" stopIfTrue="1" operator="containsText" text="PUBLICADO">
      <formula>NOT(ISERROR(SEARCH("PUBLICADO",Y34)))</formula>
    </cfRule>
    <cfRule type="containsText" dxfId="1310" priority="1841" stopIfTrue="1" operator="containsText" text="NÃO SE APLICA">
      <formula>NOT(ISERROR(SEARCH("NÃO SE APLICA",Y34)))</formula>
    </cfRule>
    <cfRule type="containsText" dxfId="1309" priority="1842" stopIfTrue="1" operator="containsText" text="AGUARDANDO ÓRGÃO AMBIENTAL">
      <formula>NOT(ISERROR(SEARCH("AGUARDANDO ÓRGÃO AMBIENTAL",Y34)))</formula>
    </cfRule>
    <cfRule type="containsText" dxfId="1308" priority="1843" operator="containsText" text="CONCLUÍDO">
      <formula>NOT(ISERROR(SEARCH("CONCLUÍDO",Y34)))</formula>
    </cfRule>
    <cfRule type="containsText" dxfId="1307" priority="1844" stopIfTrue="1" operator="containsText" text="EM ELABORAÇÃO">
      <formula>NOT(ISERROR(SEARCH("EM ELABORAÇÃO",Y34)))</formula>
    </cfRule>
    <cfRule type="containsText" dxfId="1306" priority="1845" stopIfTrue="1" operator="containsText" text="NÃO REAPRESENTADO APÓS OBJEÇÃO">
      <formula>NOT(ISERROR(SEARCH("NÃO REAPRESENTADO APÓS OBJEÇÃO",Y34)))</formula>
    </cfRule>
    <cfRule type="containsText" dxfId="1305" priority="1846" stopIfTrue="1" operator="containsText" text="EM ANÁLISE">
      <formula>NOT(ISERROR(SEARCH("EM ANÁLISE",Y34)))</formula>
    </cfRule>
    <cfRule type="containsText" dxfId="1304" priority="1847" stopIfTrue="1" operator="containsText" text="APROVADO">
      <formula>NOT(ISERROR(SEARCH("APROVADO",Y34)))</formula>
    </cfRule>
  </conditionalFormatting>
  <conditionalFormatting sqref="Y34 AB34">
    <cfRule type="containsText" dxfId="1303" priority="1837" stopIfTrue="1" operator="containsText" text="LICENCIADA">
      <formula>NOT(ISERROR(SEARCH("LICENCIADA",Y34)))</formula>
    </cfRule>
  </conditionalFormatting>
  <conditionalFormatting sqref="Y34 AB34">
    <cfRule type="containsText" dxfId="1302" priority="1836" stopIfTrue="1" operator="containsText" text="NÃO APRESENTADO">
      <formula>NOT(ISERROR(SEARCH("NÃO APRESENTADO",Y34)))</formula>
    </cfRule>
  </conditionalFormatting>
  <conditionalFormatting sqref="AD34:AO34">
    <cfRule type="containsText" dxfId="1301" priority="1826" stopIfTrue="1" operator="containsText" text="EM ANÁLISE NO MT">
      <formula>NOT(ISERROR(SEARCH("EM ANÁLISE NO MT",AD34)))</formula>
    </cfRule>
    <cfRule type="containsText" dxfId="1300" priority="1827" stopIfTrue="1" operator="containsText" text="EM ANÁLISE NA ANTT">
      <formula>NOT(ISERROR(SEARCH("EM ANÁLISE NA ANTT",AD34)))</formula>
    </cfRule>
    <cfRule type="containsText" dxfId="1299" priority="1828" stopIfTrue="1" operator="containsText" text="PUBLICADO">
      <formula>NOT(ISERROR(SEARCH("PUBLICADO",AD34)))</formula>
    </cfRule>
    <cfRule type="containsText" dxfId="1298" priority="1829" stopIfTrue="1" operator="containsText" text="NÃO SE APLICA">
      <formula>NOT(ISERROR(SEARCH("NÃO SE APLICA",AD34)))</formula>
    </cfRule>
    <cfRule type="containsText" dxfId="1297" priority="1830" stopIfTrue="1" operator="containsText" text="AGUARDANDO ÓRGÃO AMBIENTAL">
      <formula>NOT(ISERROR(SEARCH("AGUARDANDO ÓRGÃO AMBIENTAL",AD34)))</formula>
    </cfRule>
    <cfRule type="containsText" dxfId="1296" priority="1831" operator="containsText" text="CONCLUÍDO">
      <formula>NOT(ISERROR(SEARCH("CONCLUÍDO",AD34)))</formula>
    </cfRule>
    <cfRule type="containsText" dxfId="1295" priority="1832" stopIfTrue="1" operator="containsText" text="EM ELABORAÇÃO">
      <formula>NOT(ISERROR(SEARCH("EM ELABORAÇÃO",AD34)))</formula>
    </cfRule>
    <cfRule type="containsText" dxfId="1294" priority="1833" stopIfTrue="1" operator="containsText" text="NÃO REAPRESENTADO APÓS OBJEÇÃO">
      <formula>NOT(ISERROR(SEARCH("NÃO REAPRESENTADO APÓS OBJEÇÃO",AD34)))</formula>
    </cfRule>
    <cfRule type="containsText" dxfId="1293" priority="1834" stopIfTrue="1" operator="containsText" text="EM ANÁLISE">
      <formula>NOT(ISERROR(SEARCH("EM ANÁLISE",AD34)))</formula>
    </cfRule>
    <cfRule type="containsText" dxfId="1292" priority="1835" stopIfTrue="1" operator="containsText" text="APROVADO">
      <formula>NOT(ISERROR(SEARCH("APROVADO",AD34)))</formula>
    </cfRule>
  </conditionalFormatting>
  <conditionalFormatting sqref="AD34:AO34">
    <cfRule type="containsText" dxfId="1291" priority="1825" stopIfTrue="1" operator="containsText" text="LICENCIADA">
      <formula>NOT(ISERROR(SEARCH("LICENCIADA",AD34)))</formula>
    </cfRule>
  </conditionalFormatting>
  <conditionalFormatting sqref="AD34:AO34">
    <cfRule type="containsText" dxfId="1290" priority="1824" stopIfTrue="1" operator="containsText" text="NÃO APRESENTADO">
      <formula>NOT(ISERROR(SEARCH("NÃO APRESENTADO",AD34)))</formula>
    </cfRule>
  </conditionalFormatting>
  <conditionalFormatting sqref="A34:J38">
    <cfRule type="containsText" dxfId="1289" priority="1814" operator="containsText" text="NÃO ENVIADO APÓS OBJEÇÃO">
      <formula>NOT(ISERROR(SEARCH("NÃO ENVIADO APÓS OBJEÇÃO",A34)))</formula>
    </cfRule>
    <cfRule type="containsText" dxfId="1288" priority="1815" operator="containsText" text="EM ANÁLISE NO MT">
      <formula>NOT(ISERROR(SEARCH("EM ANÁLISE NO MT",A34)))</formula>
    </cfRule>
    <cfRule type="containsText" dxfId="1287" priority="1816" operator="containsText" text="PUBLICADO">
      <formula>NOT(ISERROR(SEARCH("PUBLICADO",A34)))</formula>
    </cfRule>
    <cfRule type="containsText" dxfId="1286" priority="1817" operator="containsText" text="NÃO SE APLICA">
      <formula>NOT(ISERROR(SEARCH("NÃO SE APLICA",A34)))</formula>
    </cfRule>
    <cfRule type="containsText" dxfId="1285" priority="1818" operator="containsText" text="AGUARDANDO ÓRGÃO AMBIENTAL">
      <formula>NOT(ISERROR(SEARCH("AGUARDANDO ÓRGÃO AMBIENTAL",A34)))</formula>
    </cfRule>
    <cfRule type="containsText" dxfId="1284" priority="1819" operator="containsText" text="LICENCIADA">
      <formula>NOT(ISERROR(SEARCH("LICENCIADA",A34)))</formula>
    </cfRule>
    <cfRule type="containsText" dxfId="1283" priority="1820" operator="containsText" text="EM ELABORAÇÃO">
      <formula>NOT(ISERROR(SEARCH("EM ELABORAÇÃO",A34)))</formula>
    </cfRule>
    <cfRule type="containsText" dxfId="1282" priority="1821" operator="containsText" text="NÃO REAPRESENTADO APÓS OBJEÇÃO">
      <formula>NOT(ISERROR(SEARCH("NÃO REAPRESENTADO APÓS OBJEÇÃO",A34)))</formula>
    </cfRule>
    <cfRule type="containsText" dxfId="1281" priority="1822" operator="containsText" text="EM ANÁLISE NA ANTT">
      <formula>NOT(ISERROR(SEARCH("EM ANÁLISE NA ANTT",A34)))</formula>
    </cfRule>
    <cfRule type="containsText" dxfId="1280" priority="1823" operator="containsText" text="APROVADO">
      <formula>NOT(ISERROR(SEARCH("APROVADO",A34)))</formula>
    </cfRule>
  </conditionalFormatting>
  <conditionalFormatting sqref="K41 K44:K45">
    <cfRule type="containsText" dxfId="1279" priority="1804" operator="containsText" text="NÃO ENVIADO APÓS OBJEÇÃO">
      <formula>NOT(ISERROR(SEARCH("NÃO ENVIADO APÓS OBJEÇÃO",K41)))</formula>
    </cfRule>
    <cfRule type="containsText" dxfId="1278" priority="1805" operator="containsText" text="EM ANÁLISE NO MT">
      <formula>NOT(ISERROR(SEARCH("EM ANÁLISE NO MT",K41)))</formula>
    </cfRule>
    <cfRule type="containsText" dxfId="1277" priority="1806" operator="containsText" text="PUBLICADO">
      <formula>NOT(ISERROR(SEARCH("PUBLICADO",K41)))</formula>
    </cfRule>
    <cfRule type="containsText" dxfId="1276" priority="1807" operator="containsText" text="NÃO SE APLICA">
      <formula>NOT(ISERROR(SEARCH("NÃO SE APLICA",K41)))</formula>
    </cfRule>
    <cfRule type="containsText" dxfId="1275" priority="1808" operator="containsText" text="AGUARDANDO ÓRGÃO AMBIENTAL">
      <formula>NOT(ISERROR(SEARCH("AGUARDANDO ÓRGÃO AMBIENTAL",K41)))</formula>
    </cfRule>
    <cfRule type="containsText" dxfId="1274" priority="1809" operator="containsText" text="LICENCIADA">
      <formula>NOT(ISERROR(SEARCH("LICENCIADA",K41)))</formula>
    </cfRule>
    <cfRule type="containsText" dxfId="1273" priority="1810" operator="containsText" text="EM ELABORAÇÃO">
      <formula>NOT(ISERROR(SEARCH("EM ELABORAÇÃO",K41)))</formula>
    </cfRule>
    <cfRule type="containsText" dxfId="1272" priority="1811" operator="containsText" text="NÃO REAPRESENTADO APÓS OBJEÇÃO">
      <formula>NOT(ISERROR(SEARCH("NÃO REAPRESENTADO APÓS OBJEÇÃO",K41)))</formula>
    </cfRule>
    <cfRule type="containsText" dxfId="1271" priority="1812" operator="containsText" text="EM ANÁLISE NA ANTT">
      <formula>NOT(ISERROR(SEARCH("EM ANÁLISE NA ANTT",K41)))</formula>
    </cfRule>
    <cfRule type="containsText" dxfId="1270" priority="1813" operator="containsText" text="APROVADO">
      <formula>NOT(ISERROR(SEARCH("APROVADO",K41)))</formula>
    </cfRule>
  </conditionalFormatting>
  <conditionalFormatting sqref="Y41 AB41">
    <cfRule type="containsText" dxfId="1269" priority="1794" stopIfTrue="1" operator="containsText" text="EM ANÁLISE NO MT">
      <formula>NOT(ISERROR(SEARCH("EM ANÁLISE NO MT",Y41)))</formula>
    </cfRule>
    <cfRule type="containsText" dxfId="1268" priority="1795" stopIfTrue="1" operator="containsText" text="EM ANÁLISE NA ANTT">
      <formula>NOT(ISERROR(SEARCH("EM ANÁLISE NA ANTT",Y41)))</formula>
    </cfRule>
    <cfRule type="containsText" dxfId="1267" priority="1796" stopIfTrue="1" operator="containsText" text="PUBLICADO">
      <formula>NOT(ISERROR(SEARCH("PUBLICADO",Y41)))</formula>
    </cfRule>
    <cfRule type="containsText" dxfId="1266" priority="1797" stopIfTrue="1" operator="containsText" text="NÃO SE APLICA">
      <formula>NOT(ISERROR(SEARCH("NÃO SE APLICA",Y41)))</formula>
    </cfRule>
    <cfRule type="containsText" dxfId="1265" priority="1798" stopIfTrue="1" operator="containsText" text="AGUARDANDO ÓRGÃO AMBIENTAL">
      <formula>NOT(ISERROR(SEARCH("AGUARDANDO ÓRGÃO AMBIENTAL",Y41)))</formula>
    </cfRule>
    <cfRule type="containsText" dxfId="1264" priority="1799" operator="containsText" text="CONCLUÍDO">
      <formula>NOT(ISERROR(SEARCH("CONCLUÍDO",Y41)))</formula>
    </cfRule>
    <cfRule type="containsText" dxfId="1263" priority="1800" stopIfTrue="1" operator="containsText" text="EM ELABORAÇÃO">
      <formula>NOT(ISERROR(SEARCH("EM ELABORAÇÃO",Y41)))</formula>
    </cfRule>
    <cfRule type="containsText" dxfId="1262" priority="1801" stopIfTrue="1" operator="containsText" text="NÃO REAPRESENTADO APÓS OBJEÇÃO">
      <formula>NOT(ISERROR(SEARCH("NÃO REAPRESENTADO APÓS OBJEÇÃO",Y41)))</formula>
    </cfRule>
    <cfRule type="containsText" dxfId="1261" priority="1802" stopIfTrue="1" operator="containsText" text="EM ANÁLISE">
      <formula>NOT(ISERROR(SEARCH("EM ANÁLISE",Y41)))</formula>
    </cfRule>
    <cfRule type="containsText" dxfId="1260" priority="1803" stopIfTrue="1" operator="containsText" text="APROVADO">
      <formula>NOT(ISERROR(SEARCH("APROVADO",Y41)))</formula>
    </cfRule>
  </conditionalFormatting>
  <conditionalFormatting sqref="Y41 AB41">
    <cfRule type="containsText" dxfId="1259" priority="1793" stopIfTrue="1" operator="containsText" text="LICENCIADA">
      <formula>NOT(ISERROR(SEARCH("LICENCIADA",Y41)))</formula>
    </cfRule>
  </conditionalFormatting>
  <conditionalFormatting sqref="Y41 AB41">
    <cfRule type="containsText" dxfId="1258" priority="1792" stopIfTrue="1" operator="containsText" text="NÃO APRESENTADO">
      <formula>NOT(ISERROR(SEARCH("NÃO APRESENTADO",Y41)))</formula>
    </cfRule>
  </conditionalFormatting>
  <conditionalFormatting sqref="AD41 BC41:BD41">
    <cfRule type="containsText" dxfId="1257" priority="1782" stopIfTrue="1" operator="containsText" text="EM ANÁLISE NO MT">
      <formula>NOT(ISERROR(SEARCH("EM ANÁLISE NO MT",AD41)))</formula>
    </cfRule>
    <cfRule type="containsText" dxfId="1256" priority="1783" stopIfTrue="1" operator="containsText" text="EM ANÁLISE NA ANTT">
      <formula>NOT(ISERROR(SEARCH("EM ANÁLISE NA ANTT",AD41)))</formula>
    </cfRule>
    <cfRule type="containsText" dxfId="1255" priority="1784" stopIfTrue="1" operator="containsText" text="PUBLICADO">
      <formula>NOT(ISERROR(SEARCH("PUBLICADO",AD41)))</formula>
    </cfRule>
    <cfRule type="containsText" dxfId="1254" priority="1785" stopIfTrue="1" operator="containsText" text="NÃO SE APLICA">
      <formula>NOT(ISERROR(SEARCH("NÃO SE APLICA",AD41)))</formula>
    </cfRule>
    <cfRule type="containsText" dxfId="1253" priority="1786" stopIfTrue="1" operator="containsText" text="AGUARDANDO ÓRGÃO AMBIENTAL">
      <formula>NOT(ISERROR(SEARCH("AGUARDANDO ÓRGÃO AMBIENTAL",AD41)))</formula>
    </cfRule>
    <cfRule type="containsText" dxfId="1252" priority="1787" operator="containsText" text="CONCLUÍDO">
      <formula>NOT(ISERROR(SEARCH("CONCLUÍDO",AD41)))</formula>
    </cfRule>
    <cfRule type="containsText" dxfId="1251" priority="1788" stopIfTrue="1" operator="containsText" text="EM ELABORAÇÃO">
      <formula>NOT(ISERROR(SEARCH("EM ELABORAÇÃO",AD41)))</formula>
    </cfRule>
    <cfRule type="containsText" dxfId="1250" priority="1789" stopIfTrue="1" operator="containsText" text="NÃO REAPRESENTADO APÓS OBJEÇÃO">
      <formula>NOT(ISERROR(SEARCH("NÃO REAPRESENTADO APÓS OBJEÇÃO",AD41)))</formula>
    </cfRule>
    <cfRule type="containsText" dxfId="1249" priority="1790" stopIfTrue="1" operator="containsText" text="EM ANÁLISE">
      <formula>NOT(ISERROR(SEARCH("EM ANÁLISE",AD41)))</formula>
    </cfRule>
    <cfRule type="containsText" dxfId="1248" priority="1791" stopIfTrue="1" operator="containsText" text="APROVADO">
      <formula>NOT(ISERROR(SEARCH("APROVADO",AD41)))</formula>
    </cfRule>
  </conditionalFormatting>
  <conditionalFormatting sqref="AD41 BC41:BD41">
    <cfRule type="containsText" dxfId="1247" priority="1781" stopIfTrue="1" operator="containsText" text="LICENCIADA">
      <formula>NOT(ISERROR(SEARCH("LICENCIADA",AD41)))</formula>
    </cfRule>
  </conditionalFormatting>
  <conditionalFormatting sqref="AD41 BC41:BD41">
    <cfRule type="containsText" dxfId="1246" priority="1780" stopIfTrue="1" operator="containsText" text="NÃO APRESENTADO">
      <formula>NOT(ISERROR(SEARCH("NÃO APRESENTADO",AD41)))</formula>
    </cfRule>
  </conditionalFormatting>
  <conditionalFormatting sqref="A41:J45">
    <cfRule type="containsText" dxfId="1245" priority="1770" operator="containsText" text="NÃO ENVIADO APÓS OBJEÇÃO">
      <formula>NOT(ISERROR(SEARCH("NÃO ENVIADO APÓS OBJEÇÃO",A41)))</formula>
    </cfRule>
    <cfRule type="containsText" dxfId="1244" priority="1771" operator="containsText" text="EM ANÁLISE NO MT">
      <formula>NOT(ISERROR(SEARCH("EM ANÁLISE NO MT",A41)))</formula>
    </cfRule>
    <cfRule type="containsText" dxfId="1243" priority="1772" operator="containsText" text="PUBLICADO">
      <formula>NOT(ISERROR(SEARCH("PUBLICADO",A41)))</formula>
    </cfRule>
    <cfRule type="containsText" dxfId="1242" priority="1773" operator="containsText" text="NÃO SE APLICA">
      <formula>NOT(ISERROR(SEARCH("NÃO SE APLICA",A41)))</formula>
    </cfRule>
    <cfRule type="containsText" dxfId="1241" priority="1774" operator="containsText" text="AGUARDANDO ÓRGÃO AMBIENTAL">
      <formula>NOT(ISERROR(SEARCH("AGUARDANDO ÓRGÃO AMBIENTAL",A41)))</formula>
    </cfRule>
    <cfRule type="containsText" dxfId="1240" priority="1775" operator="containsText" text="LICENCIADA">
      <formula>NOT(ISERROR(SEARCH("LICENCIADA",A41)))</formula>
    </cfRule>
    <cfRule type="containsText" dxfId="1239" priority="1776" operator="containsText" text="EM ELABORAÇÃO">
      <formula>NOT(ISERROR(SEARCH("EM ELABORAÇÃO",A41)))</formula>
    </cfRule>
    <cfRule type="containsText" dxfId="1238" priority="1777" operator="containsText" text="NÃO REAPRESENTADO APÓS OBJEÇÃO">
      <formula>NOT(ISERROR(SEARCH("NÃO REAPRESENTADO APÓS OBJEÇÃO",A41)))</formula>
    </cfRule>
    <cfRule type="containsText" dxfId="1237" priority="1778" operator="containsText" text="EM ANÁLISE NA ANTT">
      <formula>NOT(ISERROR(SEARCH("EM ANÁLISE NA ANTT",A41)))</formula>
    </cfRule>
    <cfRule type="containsText" dxfId="1236" priority="1779" operator="containsText" text="APROVADO">
      <formula>NOT(ISERROR(SEARCH("APROVADO",A41)))</formula>
    </cfRule>
  </conditionalFormatting>
  <conditionalFormatting sqref="AZ40">
    <cfRule type="containsText" dxfId="1235" priority="1578" stopIfTrue="1" operator="containsText" text="NÃO APRESENTADO">
      <formula>NOT(ISERROR(SEARCH("NÃO APRESENTADO",AZ40)))</formula>
    </cfRule>
  </conditionalFormatting>
  <conditionalFormatting sqref="AE40">
    <cfRule type="containsText" dxfId="1234" priority="1760" stopIfTrue="1" operator="containsText" text="EM ANÁLISE NO MT">
      <formula>NOT(ISERROR(SEARCH("EM ANÁLISE NO MT",AE40)))</formula>
    </cfRule>
    <cfRule type="containsText" dxfId="1233" priority="1761" stopIfTrue="1" operator="containsText" text="EM ANÁLISE NA ANTT">
      <formula>NOT(ISERROR(SEARCH("EM ANÁLISE NA ANTT",AE40)))</formula>
    </cfRule>
    <cfRule type="containsText" dxfId="1232" priority="1762" stopIfTrue="1" operator="containsText" text="PUBLICADO">
      <formula>NOT(ISERROR(SEARCH("PUBLICADO",AE40)))</formula>
    </cfRule>
    <cfRule type="containsText" dxfId="1231" priority="1763" stopIfTrue="1" operator="containsText" text="NÃO SE APLICA">
      <formula>NOT(ISERROR(SEARCH("NÃO SE APLICA",AE40)))</formula>
    </cfRule>
    <cfRule type="containsText" dxfId="1230" priority="1764" stopIfTrue="1" operator="containsText" text="AGUARDANDO ÓRGÃO AMBIENTAL">
      <formula>NOT(ISERROR(SEARCH("AGUARDANDO ÓRGÃO AMBIENTAL",AE40)))</formula>
    </cfRule>
    <cfRule type="containsText" dxfId="1229" priority="1765" operator="containsText" text="CONCLUÍDO">
      <formula>NOT(ISERROR(SEARCH("CONCLUÍDO",AE40)))</formula>
    </cfRule>
    <cfRule type="containsText" dxfId="1228" priority="1766" stopIfTrue="1" operator="containsText" text="EM ELABORAÇÃO">
      <formula>NOT(ISERROR(SEARCH("EM ELABORAÇÃO",AE40)))</formula>
    </cfRule>
    <cfRule type="containsText" dxfId="1227" priority="1767" stopIfTrue="1" operator="containsText" text="NÃO REAPRESENTADO APÓS OBJEÇÃO">
      <formula>NOT(ISERROR(SEARCH("NÃO REAPRESENTADO APÓS OBJEÇÃO",AE40)))</formula>
    </cfRule>
    <cfRule type="containsText" dxfId="1226" priority="1768" stopIfTrue="1" operator="containsText" text="EM ANÁLISE">
      <formula>NOT(ISERROR(SEARCH("EM ANÁLISE",AE40)))</formula>
    </cfRule>
    <cfRule type="containsText" dxfId="1225" priority="1769" stopIfTrue="1" operator="containsText" text="APROVADO">
      <formula>NOT(ISERROR(SEARCH("APROVADO",AE40)))</formula>
    </cfRule>
  </conditionalFormatting>
  <conditionalFormatting sqref="AE40">
    <cfRule type="containsText" dxfId="1224" priority="1759" stopIfTrue="1" operator="containsText" text="LICENCIADA">
      <formula>NOT(ISERROR(SEARCH("LICENCIADA",AE40)))</formula>
    </cfRule>
  </conditionalFormatting>
  <conditionalFormatting sqref="AE40">
    <cfRule type="containsText" dxfId="1223" priority="1758" stopIfTrue="1" operator="containsText" text="NÃO APRESENTADO">
      <formula>NOT(ISERROR(SEARCH("NÃO APRESENTADO",AE40)))</formula>
    </cfRule>
  </conditionalFormatting>
  <conditionalFormatting sqref="AE40">
    <cfRule type="containsText" dxfId="1222" priority="1748" stopIfTrue="1" operator="containsText" text="EM ANÁLISE NO MT">
      <formula>NOT(ISERROR(SEARCH("EM ANÁLISE NO MT",AE40)))</formula>
    </cfRule>
    <cfRule type="containsText" dxfId="1221" priority="1749" stopIfTrue="1" operator="containsText" text="EM ANÁLISE NA ANTT">
      <formula>NOT(ISERROR(SEARCH("EM ANÁLISE NA ANTT",AE40)))</formula>
    </cfRule>
    <cfRule type="containsText" dxfId="1220" priority="1750" stopIfTrue="1" operator="containsText" text="PUBLICADO">
      <formula>NOT(ISERROR(SEARCH("PUBLICADO",AE40)))</formula>
    </cfRule>
    <cfRule type="containsText" dxfId="1219" priority="1751" stopIfTrue="1" operator="containsText" text="NÃO SE APLICA">
      <formula>NOT(ISERROR(SEARCH("NÃO SE APLICA",AE40)))</formula>
    </cfRule>
    <cfRule type="containsText" dxfId="1218" priority="1752" stopIfTrue="1" operator="containsText" text="AGUARDANDO ÓRGÃO AMBIENTAL">
      <formula>NOT(ISERROR(SEARCH("AGUARDANDO ÓRGÃO AMBIENTAL",AE40)))</formula>
    </cfRule>
    <cfRule type="containsText" dxfId="1217" priority="1753" operator="containsText" text="CONCLUÍDO">
      <formula>NOT(ISERROR(SEARCH("CONCLUÍDO",AE40)))</formula>
    </cfRule>
    <cfRule type="containsText" dxfId="1216" priority="1754" stopIfTrue="1" operator="containsText" text="EM ELABORAÇÃO">
      <formula>NOT(ISERROR(SEARCH("EM ELABORAÇÃO",AE40)))</formula>
    </cfRule>
    <cfRule type="containsText" dxfId="1215" priority="1755" stopIfTrue="1" operator="containsText" text="NÃO REAPRESENTADO APÓS OBJEÇÃO">
      <formula>NOT(ISERROR(SEARCH("NÃO REAPRESENTADO APÓS OBJEÇÃO",AE40)))</formula>
    </cfRule>
    <cfRule type="containsText" dxfId="1214" priority="1756" stopIfTrue="1" operator="containsText" text="EM ANÁLISE">
      <formula>NOT(ISERROR(SEARCH("EM ANÁLISE",AE40)))</formula>
    </cfRule>
    <cfRule type="containsText" dxfId="1213" priority="1757" stopIfTrue="1" operator="containsText" text="APROVADO">
      <formula>NOT(ISERROR(SEARCH("APROVADO",AE40)))</formula>
    </cfRule>
  </conditionalFormatting>
  <conditionalFormatting sqref="AE40">
    <cfRule type="containsText" dxfId="1212" priority="1747" stopIfTrue="1" operator="containsText" text="LICENCIADA">
      <formula>NOT(ISERROR(SEARCH("LICENCIADA",AE40)))</formula>
    </cfRule>
  </conditionalFormatting>
  <conditionalFormatting sqref="AE40">
    <cfRule type="containsText" dxfId="1211" priority="1746" stopIfTrue="1" operator="containsText" text="NÃO APRESENTADO">
      <formula>NOT(ISERROR(SEARCH("NÃO APRESENTADO",AE40)))</formula>
    </cfRule>
  </conditionalFormatting>
  <conditionalFormatting sqref="AH40">
    <cfRule type="containsText" dxfId="1210" priority="1736" stopIfTrue="1" operator="containsText" text="EM ANÁLISE NO MT">
      <formula>NOT(ISERROR(SEARCH("EM ANÁLISE NO MT",AH40)))</formula>
    </cfRule>
    <cfRule type="containsText" dxfId="1209" priority="1737" stopIfTrue="1" operator="containsText" text="EM ANÁLISE NA ANTT">
      <formula>NOT(ISERROR(SEARCH("EM ANÁLISE NA ANTT",AH40)))</formula>
    </cfRule>
    <cfRule type="containsText" dxfId="1208" priority="1738" stopIfTrue="1" operator="containsText" text="PUBLICADO">
      <formula>NOT(ISERROR(SEARCH("PUBLICADO",AH40)))</formula>
    </cfRule>
    <cfRule type="containsText" dxfId="1207" priority="1739" stopIfTrue="1" operator="containsText" text="NÃO SE APLICA">
      <formula>NOT(ISERROR(SEARCH("NÃO SE APLICA",AH40)))</formula>
    </cfRule>
    <cfRule type="containsText" dxfId="1206" priority="1740" stopIfTrue="1" operator="containsText" text="AGUARDANDO ÓRGÃO AMBIENTAL">
      <formula>NOT(ISERROR(SEARCH("AGUARDANDO ÓRGÃO AMBIENTAL",AH40)))</formula>
    </cfRule>
    <cfRule type="containsText" dxfId="1205" priority="1741" operator="containsText" text="CONCLUÍDO">
      <formula>NOT(ISERROR(SEARCH("CONCLUÍDO",AH40)))</formula>
    </cfRule>
    <cfRule type="containsText" dxfId="1204" priority="1742" stopIfTrue="1" operator="containsText" text="EM ELABORAÇÃO">
      <formula>NOT(ISERROR(SEARCH("EM ELABORAÇÃO",AH40)))</formula>
    </cfRule>
    <cfRule type="containsText" dxfId="1203" priority="1743" stopIfTrue="1" operator="containsText" text="NÃO REAPRESENTADO APÓS OBJEÇÃO">
      <formula>NOT(ISERROR(SEARCH("NÃO REAPRESENTADO APÓS OBJEÇÃO",AH40)))</formula>
    </cfRule>
    <cfRule type="containsText" dxfId="1202" priority="1744" stopIfTrue="1" operator="containsText" text="EM ANÁLISE">
      <formula>NOT(ISERROR(SEARCH("EM ANÁLISE",AH40)))</formula>
    </cfRule>
    <cfRule type="containsText" dxfId="1201" priority="1745" stopIfTrue="1" operator="containsText" text="APROVADO">
      <formula>NOT(ISERROR(SEARCH("APROVADO",AH40)))</formula>
    </cfRule>
  </conditionalFormatting>
  <conditionalFormatting sqref="AH40">
    <cfRule type="containsText" dxfId="1200" priority="1735" stopIfTrue="1" operator="containsText" text="LICENCIADA">
      <formula>NOT(ISERROR(SEARCH("LICENCIADA",AH40)))</formula>
    </cfRule>
  </conditionalFormatting>
  <conditionalFormatting sqref="AH40">
    <cfRule type="containsText" dxfId="1199" priority="1734" stopIfTrue="1" operator="containsText" text="NÃO APRESENTADO">
      <formula>NOT(ISERROR(SEARCH("NÃO APRESENTADO",AH40)))</formula>
    </cfRule>
  </conditionalFormatting>
  <conditionalFormatting sqref="AH40">
    <cfRule type="containsText" dxfId="1198" priority="1724" stopIfTrue="1" operator="containsText" text="EM ANÁLISE NO MT">
      <formula>NOT(ISERROR(SEARCH("EM ANÁLISE NO MT",AH40)))</formula>
    </cfRule>
    <cfRule type="containsText" dxfId="1197" priority="1725" stopIfTrue="1" operator="containsText" text="EM ANÁLISE NA ANTT">
      <formula>NOT(ISERROR(SEARCH("EM ANÁLISE NA ANTT",AH40)))</formula>
    </cfRule>
    <cfRule type="containsText" dxfId="1196" priority="1726" stopIfTrue="1" operator="containsText" text="PUBLICADO">
      <formula>NOT(ISERROR(SEARCH("PUBLICADO",AH40)))</formula>
    </cfRule>
    <cfRule type="containsText" dxfId="1195" priority="1727" stopIfTrue="1" operator="containsText" text="NÃO SE APLICA">
      <formula>NOT(ISERROR(SEARCH("NÃO SE APLICA",AH40)))</formula>
    </cfRule>
    <cfRule type="containsText" dxfId="1194" priority="1728" stopIfTrue="1" operator="containsText" text="AGUARDANDO ÓRGÃO AMBIENTAL">
      <formula>NOT(ISERROR(SEARCH("AGUARDANDO ÓRGÃO AMBIENTAL",AH40)))</formula>
    </cfRule>
    <cfRule type="containsText" dxfId="1193" priority="1729" operator="containsText" text="CONCLUÍDO">
      <formula>NOT(ISERROR(SEARCH("CONCLUÍDO",AH40)))</formula>
    </cfRule>
    <cfRule type="containsText" dxfId="1192" priority="1730" stopIfTrue="1" operator="containsText" text="EM ELABORAÇÃO">
      <formula>NOT(ISERROR(SEARCH("EM ELABORAÇÃO",AH40)))</formula>
    </cfRule>
    <cfRule type="containsText" dxfId="1191" priority="1731" stopIfTrue="1" operator="containsText" text="NÃO REAPRESENTADO APÓS OBJEÇÃO">
      <formula>NOT(ISERROR(SEARCH("NÃO REAPRESENTADO APÓS OBJEÇÃO",AH40)))</formula>
    </cfRule>
    <cfRule type="containsText" dxfId="1190" priority="1732" stopIfTrue="1" operator="containsText" text="EM ANÁLISE">
      <formula>NOT(ISERROR(SEARCH("EM ANÁLISE",AH40)))</formula>
    </cfRule>
    <cfRule type="containsText" dxfId="1189" priority="1733" stopIfTrue="1" operator="containsText" text="APROVADO">
      <formula>NOT(ISERROR(SEARCH("APROVADO",AH40)))</formula>
    </cfRule>
  </conditionalFormatting>
  <conditionalFormatting sqref="AH40">
    <cfRule type="containsText" dxfId="1188" priority="1723" stopIfTrue="1" operator="containsText" text="LICENCIADA">
      <formula>NOT(ISERROR(SEARCH("LICENCIADA",AH40)))</formula>
    </cfRule>
  </conditionalFormatting>
  <conditionalFormatting sqref="AH40">
    <cfRule type="containsText" dxfId="1187" priority="1722" stopIfTrue="1" operator="containsText" text="NÃO APRESENTADO">
      <formula>NOT(ISERROR(SEARCH("NÃO APRESENTADO",AH40)))</formula>
    </cfRule>
  </conditionalFormatting>
  <conditionalFormatting sqref="AK40">
    <cfRule type="containsText" dxfId="1186" priority="1712" stopIfTrue="1" operator="containsText" text="EM ANÁLISE NO MT">
      <formula>NOT(ISERROR(SEARCH("EM ANÁLISE NO MT",AK40)))</formula>
    </cfRule>
    <cfRule type="containsText" dxfId="1185" priority="1713" stopIfTrue="1" operator="containsText" text="EM ANÁLISE NA ANTT">
      <formula>NOT(ISERROR(SEARCH("EM ANÁLISE NA ANTT",AK40)))</formula>
    </cfRule>
    <cfRule type="containsText" dxfId="1184" priority="1714" stopIfTrue="1" operator="containsText" text="PUBLICADO">
      <formula>NOT(ISERROR(SEARCH("PUBLICADO",AK40)))</formula>
    </cfRule>
    <cfRule type="containsText" dxfId="1183" priority="1715" stopIfTrue="1" operator="containsText" text="NÃO SE APLICA">
      <formula>NOT(ISERROR(SEARCH("NÃO SE APLICA",AK40)))</formula>
    </cfRule>
    <cfRule type="containsText" dxfId="1182" priority="1716" stopIfTrue="1" operator="containsText" text="AGUARDANDO ÓRGÃO AMBIENTAL">
      <formula>NOT(ISERROR(SEARCH("AGUARDANDO ÓRGÃO AMBIENTAL",AK40)))</formula>
    </cfRule>
    <cfRule type="containsText" dxfId="1181" priority="1717" operator="containsText" text="CONCLUÍDO">
      <formula>NOT(ISERROR(SEARCH("CONCLUÍDO",AK40)))</formula>
    </cfRule>
    <cfRule type="containsText" dxfId="1180" priority="1718" stopIfTrue="1" operator="containsText" text="EM ELABORAÇÃO">
      <formula>NOT(ISERROR(SEARCH("EM ELABORAÇÃO",AK40)))</formula>
    </cfRule>
    <cfRule type="containsText" dxfId="1179" priority="1719" stopIfTrue="1" operator="containsText" text="NÃO REAPRESENTADO APÓS OBJEÇÃO">
      <formula>NOT(ISERROR(SEARCH("NÃO REAPRESENTADO APÓS OBJEÇÃO",AK40)))</formula>
    </cfRule>
    <cfRule type="containsText" dxfId="1178" priority="1720" stopIfTrue="1" operator="containsText" text="EM ANÁLISE">
      <formula>NOT(ISERROR(SEARCH("EM ANÁLISE",AK40)))</formula>
    </cfRule>
    <cfRule type="containsText" dxfId="1177" priority="1721" stopIfTrue="1" operator="containsText" text="APROVADO">
      <formula>NOT(ISERROR(SEARCH("APROVADO",AK40)))</formula>
    </cfRule>
  </conditionalFormatting>
  <conditionalFormatting sqref="AK40">
    <cfRule type="containsText" dxfId="1176" priority="1711" stopIfTrue="1" operator="containsText" text="LICENCIADA">
      <formula>NOT(ISERROR(SEARCH("LICENCIADA",AK40)))</formula>
    </cfRule>
  </conditionalFormatting>
  <conditionalFormatting sqref="AK40">
    <cfRule type="containsText" dxfId="1175" priority="1710" stopIfTrue="1" operator="containsText" text="NÃO APRESENTADO">
      <formula>NOT(ISERROR(SEARCH("NÃO APRESENTADO",AK40)))</formula>
    </cfRule>
  </conditionalFormatting>
  <conditionalFormatting sqref="AK40">
    <cfRule type="containsText" dxfId="1174" priority="1700" stopIfTrue="1" operator="containsText" text="EM ANÁLISE NO MT">
      <formula>NOT(ISERROR(SEARCH("EM ANÁLISE NO MT",AK40)))</formula>
    </cfRule>
    <cfRule type="containsText" dxfId="1173" priority="1701" stopIfTrue="1" operator="containsText" text="EM ANÁLISE NA ANTT">
      <formula>NOT(ISERROR(SEARCH("EM ANÁLISE NA ANTT",AK40)))</formula>
    </cfRule>
    <cfRule type="containsText" dxfId="1172" priority="1702" stopIfTrue="1" operator="containsText" text="PUBLICADO">
      <formula>NOT(ISERROR(SEARCH("PUBLICADO",AK40)))</formula>
    </cfRule>
    <cfRule type="containsText" dxfId="1171" priority="1703" stopIfTrue="1" operator="containsText" text="NÃO SE APLICA">
      <formula>NOT(ISERROR(SEARCH("NÃO SE APLICA",AK40)))</formula>
    </cfRule>
    <cfRule type="containsText" dxfId="1170" priority="1704" stopIfTrue="1" operator="containsText" text="AGUARDANDO ÓRGÃO AMBIENTAL">
      <formula>NOT(ISERROR(SEARCH("AGUARDANDO ÓRGÃO AMBIENTAL",AK40)))</formula>
    </cfRule>
    <cfRule type="containsText" dxfId="1169" priority="1705" operator="containsText" text="CONCLUÍDO">
      <formula>NOT(ISERROR(SEARCH("CONCLUÍDO",AK40)))</formula>
    </cfRule>
    <cfRule type="containsText" dxfId="1168" priority="1706" stopIfTrue="1" operator="containsText" text="EM ELABORAÇÃO">
      <formula>NOT(ISERROR(SEARCH("EM ELABORAÇÃO",AK40)))</formula>
    </cfRule>
    <cfRule type="containsText" dxfId="1167" priority="1707" stopIfTrue="1" operator="containsText" text="NÃO REAPRESENTADO APÓS OBJEÇÃO">
      <formula>NOT(ISERROR(SEARCH("NÃO REAPRESENTADO APÓS OBJEÇÃO",AK40)))</formula>
    </cfRule>
    <cfRule type="containsText" dxfId="1166" priority="1708" stopIfTrue="1" operator="containsText" text="EM ANÁLISE">
      <formula>NOT(ISERROR(SEARCH("EM ANÁLISE",AK40)))</formula>
    </cfRule>
    <cfRule type="containsText" dxfId="1165" priority="1709" stopIfTrue="1" operator="containsText" text="APROVADO">
      <formula>NOT(ISERROR(SEARCH("APROVADO",AK40)))</formula>
    </cfRule>
  </conditionalFormatting>
  <conditionalFormatting sqref="AK40">
    <cfRule type="containsText" dxfId="1164" priority="1699" stopIfTrue="1" operator="containsText" text="LICENCIADA">
      <formula>NOT(ISERROR(SEARCH("LICENCIADA",AK40)))</formula>
    </cfRule>
  </conditionalFormatting>
  <conditionalFormatting sqref="AK40">
    <cfRule type="containsText" dxfId="1163" priority="1698" stopIfTrue="1" operator="containsText" text="NÃO APRESENTADO">
      <formula>NOT(ISERROR(SEARCH("NÃO APRESENTADO",AK40)))</formula>
    </cfRule>
  </conditionalFormatting>
  <conditionalFormatting sqref="AN40">
    <cfRule type="containsText" dxfId="1162" priority="1688" stopIfTrue="1" operator="containsText" text="EM ANÁLISE NO MT">
      <formula>NOT(ISERROR(SEARCH("EM ANÁLISE NO MT",AN40)))</formula>
    </cfRule>
    <cfRule type="containsText" dxfId="1161" priority="1689" stopIfTrue="1" operator="containsText" text="EM ANÁLISE NA ANTT">
      <formula>NOT(ISERROR(SEARCH("EM ANÁLISE NA ANTT",AN40)))</formula>
    </cfRule>
    <cfRule type="containsText" dxfId="1160" priority="1690" stopIfTrue="1" operator="containsText" text="PUBLICADO">
      <formula>NOT(ISERROR(SEARCH("PUBLICADO",AN40)))</formula>
    </cfRule>
    <cfRule type="containsText" dxfId="1159" priority="1691" stopIfTrue="1" operator="containsText" text="NÃO SE APLICA">
      <formula>NOT(ISERROR(SEARCH("NÃO SE APLICA",AN40)))</formula>
    </cfRule>
    <cfRule type="containsText" dxfId="1158" priority="1692" stopIfTrue="1" operator="containsText" text="AGUARDANDO ÓRGÃO AMBIENTAL">
      <formula>NOT(ISERROR(SEARCH("AGUARDANDO ÓRGÃO AMBIENTAL",AN40)))</formula>
    </cfRule>
    <cfRule type="containsText" dxfId="1157" priority="1693" operator="containsText" text="CONCLUÍDO">
      <formula>NOT(ISERROR(SEARCH("CONCLUÍDO",AN40)))</formula>
    </cfRule>
    <cfRule type="containsText" dxfId="1156" priority="1694" stopIfTrue="1" operator="containsText" text="EM ELABORAÇÃO">
      <formula>NOT(ISERROR(SEARCH("EM ELABORAÇÃO",AN40)))</formula>
    </cfRule>
    <cfRule type="containsText" dxfId="1155" priority="1695" stopIfTrue="1" operator="containsText" text="NÃO REAPRESENTADO APÓS OBJEÇÃO">
      <formula>NOT(ISERROR(SEARCH("NÃO REAPRESENTADO APÓS OBJEÇÃO",AN40)))</formula>
    </cfRule>
    <cfRule type="containsText" dxfId="1154" priority="1696" stopIfTrue="1" operator="containsText" text="EM ANÁLISE">
      <formula>NOT(ISERROR(SEARCH("EM ANÁLISE",AN40)))</formula>
    </cfRule>
    <cfRule type="containsText" dxfId="1153" priority="1697" stopIfTrue="1" operator="containsText" text="APROVADO">
      <formula>NOT(ISERROR(SEARCH("APROVADO",AN40)))</formula>
    </cfRule>
  </conditionalFormatting>
  <conditionalFormatting sqref="AN40">
    <cfRule type="containsText" dxfId="1152" priority="1687" stopIfTrue="1" operator="containsText" text="LICENCIADA">
      <formula>NOT(ISERROR(SEARCH("LICENCIADA",AN40)))</formula>
    </cfRule>
  </conditionalFormatting>
  <conditionalFormatting sqref="AN40">
    <cfRule type="containsText" dxfId="1151" priority="1686" stopIfTrue="1" operator="containsText" text="NÃO APRESENTADO">
      <formula>NOT(ISERROR(SEARCH("NÃO APRESENTADO",AN40)))</formula>
    </cfRule>
  </conditionalFormatting>
  <conditionalFormatting sqref="AN40">
    <cfRule type="containsText" dxfId="1150" priority="1676" stopIfTrue="1" operator="containsText" text="EM ANÁLISE NO MT">
      <formula>NOT(ISERROR(SEARCH("EM ANÁLISE NO MT",AN40)))</formula>
    </cfRule>
    <cfRule type="containsText" dxfId="1149" priority="1677" stopIfTrue="1" operator="containsText" text="EM ANÁLISE NA ANTT">
      <formula>NOT(ISERROR(SEARCH("EM ANÁLISE NA ANTT",AN40)))</formula>
    </cfRule>
    <cfRule type="containsText" dxfId="1148" priority="1678" stopIfTrue="1" operator="containsText" text="PUBLICADO">
      <formula>NOT(ISERROR(SEARCH("PUBLICADO",AN40)))</formula>
    </cfRule>
    <cfRule type="containsText" dxfId="1147" priority="1679" stopIfTrue="1" operator="containsText" text="NÃO SE APLICA">
      <formula>NOT(ISERROR(SEARCH("NÃO SE APLICA",AN40)))</formula>
    </cfRule>
    <cfRule type="containsText" dxfId="1146" priority="1680" stopIfTrue="1" operator="containsText" text="AGUARDANDO ÓRGÃO AMBIENTAL">
      <formula>NOT(ISERROR(SEARCH("AGUARDANDO ÓRGÃO AMBIENTAL",AN40)))</formula>
    </cfRule>
    <cfRule type="containsText" dxfId="1145" priority="1681" operator="containsText" text="CONCLUÍDO">
      <formula>NOT(ISERROR(SEARCH("CONCLUÍDO",AN40)))</formula>
    </cfRule>
    <cfRule type="containsText" dxfId="1144" priority="1682" stopIfTrue="1" operator="containsText" text="EM ELABORAÇÃO">
      <formula>NOT(ISERROR(SEARCH("EM ELABORAÇÃO",AN40)))</formula>
    </cfRule>
    <cfRule type="containsText" dxfId="1143" priority="1683" stopIfTrue="1" operator="containsText" text="NÃO REAPRESENTADO APÓS OBJEÇÃO">
      <formula>NOT(ISERROR(SEARCH("NÃO REAPRESENTADO APÓS OBJEÇÃO",AN40)))</formula>
    </cfRule>
    <cfRule type="containsText" dxfId="1142" priority="1684" stopIfTrue="1" operator="containsText" text="EM ANÁLISE">
      <formula>NOT(ISERROR(SEARCH("EM ANÁLISE",AN40)))</formula>
    </cfRule>
    <cfRule type="containsText" dxfId="1141" priority="1685" stopIfTrue="1" operator="containsText" text="APROVADO">
      <formula>NOT(ISERROR(SEARCH("APROVADO",AN40)))</formula>
    </cfRule>
  </conditionalFormatting>
  <conditionalFormatting sqref="AN40">
    <cfRule type="containsText" dxfId="1140" priority="1675" stopIfTrue="1" operator="containsText" text="LICENCIADA">
      <formula>NOT(ISERROR(SEARCH("LICENCIADA",AN40)))</formula>
    </cfRule>
  </conditionalFormatting>
  <conditionalFormatting sqref="AN40">
    <cfRule type="containsText" dxfId="1139" priority="1674" stopIfTrue="1" operator="containsText" text="NÃO APRESENTADO">
      <formula>NOT(ISERROR(SEARCH("NÃO APRESENTADO",AN40)))</formula>
    </cfRule>
  </conditionalFormatting>
  <conditionalFormatting sqref="AW40">
    <cfRule type="containsText" dxfId="1138" priority="1616" stopIfTrue="1" operator="containsText" text="EM ANÁLISE NO MT">
      <formula>NOT(ISERROR(SEARCH("EM ANÁLISE NO MT",AW40)))</formula>
    </cfRule>
    <cfRule type="containsText" dxfId="1137" priority="1617" stopIfTrue="1" operator="containsText" text="EM ANÁLISE NA ANTT">
      <formula>NOT(ISERROR(SEARCH("EM ANÁLISE NA ANTT",AW40)))</formula>
    </cfRule>
    <cfRule type="containsText" dxfId="1136" priority="1618" stopIfTrue="1" operator="containsText" text="PUBLICADO">
      <formula>NOT(ISERROR(SEARCH("PUBLICADO",AW40)))</formula>
    </cfRule>
    <cfRule type="containsText" dxfId="1135" priority="1619" stopIfTrue="1" operator="containsText" text="NÃO SE APLICA">
      <formula>NOT(ISERROR(SEARCH("NÃO SE APLICA",AW40)))</formula>
    </cfRule>
    <cfRule type="containsText" dxfId="1134" priority="1620" stopIfTrue="1" operator="containsText" text="AGUARDANDO ÓRGÃO AMBIENTAL">
      <formula>NOT(ISERROR(SEARCH("AGUARDANDO ÓRGÃO AMBIENTAL",AW40)))</formula>
    </cfRule>
    <cfRule type="containsText" dxfId="1133" priority="1621" operator="containsText" text="CONCLUÍDO">
      <formula>NOT(ISERROR(SEARCH("CONCLUÍDO",AW40)))</formula>
    </cfRule>
    <cfRule type="containsText" dxfId="1132" priority="1622" stopIfTrue="1" operator="containsText" text="EM ELABORAÇÃO">
      <formula>NOT(ISERROR(SEARCH("EM ELABORAÇÃO",AW40)))</formula>
    </cfRule>
    <cfRule type="containsText" dxfId="1131" priority="1623" stopIfTrue="1" operator="containsText" text="NÃO REAPRESENTADO APÓS OBJEÇÃO">
      <formula>NOT(ISERROR(SEARCH("NÃO REAPRESENTADO APÓS OBJEÇÃO",AW40)))</formula>
    </cfRule>
    <cfRule type="containsText" dxfId="1130" priority="1624" stopIfTrue="1" operator="containsText" text="EM ANÁLISE">
      <formula>NOT(ISERROR(SEARCH("EM ANÁLISE",AW40)))</formula>
    </cfRule>
    <cfRule type="containsText" dxfId="1129" priority="1625" stopIfTrue="1" operator="containsText" text="APROVADO">
      <formula>NOT(ISERROR(SEARCH("APROVADO",AW40)))</formula>
    </cfRule>
  </conditionalFormatting>
  <conditionalFormatting sqref="AW40">
    <cfRule type="containsText" dxfId="1128" priority="1615" stopIfTrue="1" operator="containsText" text="LICENCIADA">
      <formula>NOT(ISERROR(SEARCH("LICENCIADA",AW40)))</formula>
    </cfRule>
  </conditionalFormatting>
  <conditionalFormatting sqref="AW40">
    <cfRule type="containsText" dxfId="1127" priority="1614" stopIfTrue="1" operator="containsText" text="NÃO APRESENTADO">
      <formula>NOT(ISERROR(SEARCH("NÃO APRESENTADO",AW40)))</formula>
    </cfRule>
  </conditionalFormatting>
  <conditionalFormatting sqref="AW40">
    <cfRule type="containsText" dxfId="1126" priority="1604" stopIfTrue="1" operator="containsText" text="EM ANÁLISE NO MT">
      <formula>NOT(ISERROR(SEARCH("EM ANÁLISE NO MT",AW40)))</formula>
    </cfRule>
    <cfRule type="containsText" dxfId="1125" priority="1605" stopIfTrue="1" operator="containsText" text="EM ANÁLISE NA ANTT">
      <formula>NOT(ISERROR(SEARCH("EM ANÁLISE NA ANTT",AW40)))</formula>
    </cfRule>
    <cfRule type="containsText" dxfId="1124" priority="1606" stopIfTrue="1" operator="containsText" text="PUBLICADO">
      <formula>NOT(ISERROR(SEARCH("PUBLICADO",AW40)))</formula>
    </cfRule>
    <cfRule type="containsText" dxfId="1123" priority="1607" stopIfTrue="1" operator="containsText" text="NÃO SE APLICA">
      <formula>NOT(ISERROR(SEARCH("NÃO SE APLICA",AW40)))</formula>
    </cfRule>
    <cfRule type="containsText" dxfId="1122" priority="1608" stopIfTrue="1" operator="containsText" text="AGUARDANDO ÓRGÃO AMBIENTAL">
      <formula>NOT(ISERROR(SEARCH("AGUARDANDO ÓRGÃO AMBIENTAL",AW40)))</formula>
    </cfRule>
    <cfRule type="containsText" dxfId="1121" priority="1609" operator="containsText" text="CONCLUÍDO">
      <formula>NOT(ISERROR(SEARCH("CONCLUÍDO",AW40)))</formula>
    </cfRule>
    <cfRule type="containsText" dxfId="1120" priority="1610" stopIfTrue="1" operator="containsText" text="EM ELABORAÇÃO">
      <formula>NOT(ISERROR(SEARCH("EM ELABORAÇÃO",AW40)))</formula>
    </cfRule>
    <cfRule type="containsText" dxfId="1119" priority="1611" stopIfTrue="1" operator="containsText" text="NÃO REAPRESENTADO APÓS OBJEÇÃO">
      <formula>NOT(ISERROR(SEARCH("NÃO REAPRESENTADO APÓS OBJEÇÃO",AW40)))</formula>
    </cfRule>
    <cfRule type="containsText" dxfId="1118" priority="1612" stopIfTrue="1" operator="containsText" text="EM ANÁLISE">
      <formula>NOT(ISERROR(SEARCH("EM ANÁLISE",AW40)))</formula>
    </cfRule>
    <cfRule type="containsText" dxfId="1117" priority="1613" stopIfTrue="1" operator="containsText" text="APROVADO">
      <formula>NOT(ISERROR(SEARCH("APROVADO",AW40)))</formula>
    </cfRule>
  </conditionalFormatting>
  <conditionalFormatting sqref="AW40">
    <cfRule type="containsText" dxfId="1116" priority="1603" stopIfTrue="1" operator="containsText" text="LICENCIADA">
      <formula>NOT(ISERROR(SEARCH("LICENCIADA",AW40)))</formula>
    </cfRule>
  </conditionalFormatting>
  <conditionalFormatting sqref="AW40">
    <cfRule type="containsText" dxfId="1115" priority="1602" stopIfTrue="1" operator="containsText" text="NÃO APRESENTADO">
      <formula>NOT(ISERROR(SEARCH("NÃO APRESENTADO",AW40)))</formula>
    </cfRule>
  </conditionalFormatting>
  <conditionalFormatting sqref="AZ40">
    <cfRule type="containsText" dxfId="1114" priority="1592" stopIfTrue="1" operator="containsText" text="EM ANÁLISE NO MT">
      <formula>NOT(ISERROR(SEARCH("EM ANÁLISE NO MT",AZ40)))</formula>
    </cfRule>
    <cfRule type="containsText" dxfId="1113" priority="1593" stopIfTrue="1" operator="containsText" text="EM ANÁLISE NA ANTT">
      <formula>NOT(ISERROR(SEARCH("EM ANÁLISE NA ANTT",AZ40)))</formula>
    </cfRule>
    <cfRule type="containsText" dxfId="1112" priority="1594" stopIfTrue="1" operator="containsText" text="PUBLICADO">
      <formula>NOT(ISERROR(SEARCH("PUBLICADO",AZ40)))</formula>
    </cfRule>
    <cfRule type="containsText" dxfId="1111" priority="1595" stopIfTrue="1" operator="containsText" text="NÃO SE APLICA">
      <formula>NOT(ISERROR(SEARCH("NÃO SE APLICA",AZ40)))</formula>
    </cfRule>
    <cfRule type="containsText" dxfId="1110" priority="1596" stopIfTrue="1" operator="containsText" text="AGUARDANDO ÓRGÃO AMBIENTAL">
      <formula>NOT(ISERROR(SEARCH("AGUARDANDO ÓRGÃO AMBIENTAL",AZ40)))</formula>
    </cfRule>
    <cfRule type="containsText" dxfId="1109" priority="1597" operator="containsText" text="CONCLUÍDO">
      <formula>NOT(ISERROR(SEARCH("CONCLUÍDO",AZ40)))</formula>
    </cfRule>
    <cfRule type="containsText" dxfId="1108" priority="1598" stopIfTrue="1" operator="containsText" text="EM ELABORAÇÃO">
      <formula>NOT(ISERROR(SEARCH("EM ELABORAÇÃO",AZ40)))</formula>
    </cfRule>
    <cfRule type="containsText" dxfId="1107" priority="1599" stopIfTrue="1" operator="containsText" text="NÃO REAPRESENTADO APÓS OBJEÇÃO">
      <formula>NOT(ISERROR(SEARCH("NÃO REAPRESENTADO APÓS OBJEÇÃO",AZ40)))</formula>
    </cfRule>
    <cfRule type="containsText" dxfId="1106" priority="1600" stopIfTrue="1" operator="containsText" text="EM ANÁLISE">
      <formula>NOT(ISERROR(SEARCH("EM ANÁLISE",AZ40)))</formula>
    </cfRule>
    <cfRule type="containsText" dxfId="1105" priority="1601" stopIfTrue="1" operator="containsText" text="APROVADO">
      <formula>NOT(ISERROR(SEARCH("APROVADO",AZ40)))</formula>
    </cfRule>
  </conditionalFormatting>
  <conditionalFormatting sqref="AZ40">
    <cfRule type="containsText" dxfId="1104" priority="1591" stopIfTrue="1" operator="containsText" text="LICENCIADA">
      <formula>NOT(ISERROR(SEARCH("LICENCIADA",AZ40)))</formula>
    </cfRule>
  </conditionalFormatting>
  <conditionalFormatting sqref="AZ40">
    <cfRule type="containsText" dxfId="1103" priority="1590" stopIfTrue="1" operator="containsText" text="NÃO APRESENTADO">
      <formula>NOT(ISERROR(SEARCH("NÃO APRESENTADO",AZ40)))</formula>
    </cfRule>
  </conditionalFormatting>
  <conditionalFormatting sqref="AZ40">
    <cfRule type="containsText" dxfId="1102" priority="1580" stopIfTrue="1" operator="containsText" text="EM ANÁLISE NO MT">
      <formula>NOT(ISERROR(SEARCH("EM ANÁLISE NO MT",AZ40)))</formula>
    </cfRule>
    <cfRule type="containsText" dxfId="1101" priority="1581" stopIfTrue="1" operator="containsText" text="EM ANÁLISE NA ANTT">
      <formula>NOT(ISERROR(SEARCH("EM ANÁLISE NA ANTT",AZ40)))</formula>
    </cfRule>
    <cfRule type="containsText" dxfId="1100" priority="1582" stopIfTrue="1" operator="containsText" text="PUBLICADO">
      <formula>NOT(ISERROR(SEARCH("PUBLICADO",AZ40)))</formula>
    </cfRule>
    <cfRule type="containsText" dxfId="1099" priority="1583" stopIfTrue="1" operator="containsText" text="NÃO SE APLICA">
      <formula>NOT(ISERROR(SEARCH("NÃO SE APLICA",AZ40)))</formula>
    </cfRule>
    <cfRule type="containsText" dxfId="1098" priority="1584" stopIfTrue="1" operator="containsText" text="AGUARDANDO ÓRGÃO AMBIENTAL">
      <formula>NOT(ISERROR(SEARCH("AGUARDANDO ÓRGÃO AMBIENTAL",AZ40)))</formula>
    </cfRule>
    <cfRule type="containsText" dxfId="1097" priority="1585" operator="containsText" text="CONCLUÍDO">
      <formula>NOT(ISERROR(SEARCH("CONCLUÍDO",AZ40)))</formula>
    </cfRule>
    <cfRule type="containsText" dxfId="1096" priority="1586" stopIfTrue="1" operator="containsText" text="EM ELABORAÇÃO">
      <formula>NOT(ISERROR(SEARCH("EM ELABORAÇÃO",AZ40)))</formula>
    </cfRule>
    <cfRule type="containsText" dxfId="1095" priority="1587" stopIfTrue="1" operator="containsText" text="NÃO REAPRESENTADO APÓS OBJEÇÃO">
      <formula>NOT(ISERROR(SEARCH("NÃO REAPRESENTADO APÓS OBJEÇÃO",AZ40)))</formula>
    </cfRule>
    <cfRule type="containsText" dxfId="1094" priority="1588" stopIfTrue="1" operator="containsText" text="EM ANÁLISE">
      <formula>NOT(ISERROR(SEARCH("EM ANÁLISE",AZ40)))</formula>
    </cfRule>
    <cfRule type="containsText" dxfId="1093" priority="1589" stopIfTrue="1" operator="containsText" text="APROVADO">
      <formula>NOT(ISERROR(SEARCH("APROVADO",AZ40)))</formula>
    </cfRule>
  </conditionalFormatting>
  <conditionalFormatting sqref="AZ40">
    <cfRule type="containsText" dxfId="1092" priority="1579" stopIfTrue="1" operator="containsText" text="LICENCIADA">
      <formula>NOT(ISERROR(SEARCH("LICENCIADA",AZ40)))</formula>
    </cfRule>
  </conditionalFormatting>
  <conditionalFormatting sqref="AE41:AP41 AW41:BB41">
    <cfRule type="containsText" dxfId="1091" priority="1568" stopIfTrue="1" operator="containsText" text="EM ANÁLISE NO MT">
      <formula>NOT(ISERROR(SEARCH("EM ANÁLISE NO MT",AE41)))</formula>
    </cfRule>
    <cfRule type="containsText" dxfId="1090" priority="1569" stopIfTrue="1" operator="containsText" text="EM ANÁLISE NA ANTT">
      <formula>NOT(ISERROR(SEARCH("EM ANÁLISE NA ANTT",AE41)))</formula>
    </cfRule>
    <cfRule type="containsText" dxfId="1089" priority="1570" stopIfTrue="1" operator="containsText" text="PUBLICADO">
      <formula>NOT(ISERROR(SEARCH("PUBLICADO",AE41)))</formula>
    </cfRule>
    <cfRule type="containsText" dxfId="1088" priority="1571" stopIfTrue="1" operator="containsText" text="NÃO SE APLICA">
      <formula>NOT(ISERROR(SEARCH("NÃO SE APLICA",AE41)))</formula>
    </cfRule>
    <cfRule type="containsText" dxfId="1087" priority="1572" stopIfTrue="1" operator="containsText" text="AGUARDANDO ÓRGÃO AMBIENTAL">
      <formula>NOT(ISERROR(SEARCH("AGUARDANDO ÓRGÃO AMBIENTAL",AE41)))</formula>
    </cfRule>
    <cfRule type="containsText" dxfId="1086" priority="1573" operator="containsText" text="CONCLUÍDO">
      <formula>NOT(ISERROR(SEARCH("CONCLUÍDO",AE41)))</formula>
    </cfRule>
    <cfRule type="containsText" dxfId="1085" priority="1574" stopIfTrue="1" operator="containsText" text="EM ELABORAÇÃO">
      <formula>NOT(ISERROR(SEARCH("EM ELABORAÇÃO",AE41)))</formula>
    </cfRule>
    <cfRule type="containsText" dxfId="1084" priority="1575" stopIfTrue="1" operator="containsText" text="NÃO REAPRESENTADO APÓS OBJEÇÃO">
      <formula>NOT(ISERROR(SEARCH("NÃO REAPRESENTADO APÓS OBJEÇÃO",AE41)))</formula>
    </cfRule>
    <cfRule type="containsText" dxfId="1083" priority="1576" stopIfTrue="1" operator="containsText" text="EM ANÁLISE">
      <formula>NOT(ISERROR(SEARCH("EM ANÁLISE",AE41)))</formula>
    </cfRule>
    <cfRule type="containsText" dxfId="1082" priority="1577" stopIfTrue="1" operator="containsText" text="APROVADO">
      <formula>NOT(ISERROR(SEARCH("APROVADO",AE41)))</formula>
    </cfRule>
  </conditionalFormatting>
  <conditionalFormatting sqref="AE41:AP41 AW41:BB41">
    <cfRule type="containsText" dxfId="1081" priority="1567" stopIfTrue="1" operator="containsText" text="LICENCIADA">
      <formula>NOT(ISERROR(SEARCH("LICENCIADA",AE41)))</formula>
    </cfRule>
  </conditionalFormatting>
  <conditionalFormatting sqref="AE41:AP41 AW41:BB41">
    <cfRule type="containsText" dxfId="1080" priority="1566" stopIfTrue="1" operator="containsText" text="NÃO APRESENTADO">
      <formula>NOT(ISERROR(SEARCH("NÃO APRESENTADO",AE41)))</formula>
    </cfRule>
  </conditionalFormatting>
  <conditionalFormatting sqref="I46:K47">
    <cfRule type="containsText" dxfId="1079" priority="1532" operator="containsText" text="NÃO ENVIADO APÓS OBJEÇÃO">
      <formula>NOT(ISERROR(SEARCH("NÃO ENVIADO APÓS OBJEÇÃO",I46)))</formula>
    </cfRule>
    <cfRule type="containsText" dxfId="1078" priority="1533" operator="containsText" text="EM ANÁLISE NO MT">
      <formula>NOT(ISERROR(SEARCH("EM ANÁLISE NO MT",I46)))</formula>
    </cfRule>
    <cfRule type="containsText" dxfId="1077" priority="1534" operator="containsText" text="PUBLICADO">
      <formula>NOT(ISERROR(SEARCH("PUBLICADO",I46)))</formula>
    </cfRule>
    <cfRule type="containsText" dxfId="1076" priority="1535" operator="containsText" text="NÃO SE APLICA">
      <formula>NOT(ISERROR(SEARCH("NÃO SE APLICA",I46)))</formula>
    </cfRule>
    <cfRule type="containsText" dxfId="1075" priority="1536" operator="containsText" text="AGUARDANDO ÓRGÃO AMBIENTAL">
      <formula>NOT(ISERROR(SEARCH("AGUARDANDO ÓRGÃO AMBIENTAL",I46)))</formula>
    </cfRule>
    <cfRule type="containsText" dxfId="1074" priority="1537" operator="containsText" text="LICENCIADA">
      <formula>NOT(ISERROR(SEARCH("LICENCIADA",I46)))</formula>
    </cfRule>
    <cfRule type="containsText" dxfId="1073" priority="1538" operator="containsText" text="EM ELABORAÇÃO">
      <formula>NOT(ISERROR(SEARCH("EM ELABORAÇÃO",I46)))</formula>
    </cfRule>
    <cfRule type="containsText" dxfId="1072" priority="1539" operator="containsText" text="NÃO REAPRESENTADO APÓS OBJEÇÃO">
      <formula>NOT(ISERROR(SEARCH("NÃO REAPRESENTADO APÓS OBJEÇÃO",I46)))</formula>
    </cfRule>
    <cfRule type="containsText" dxfId="1071" priority="1540" operator="containsText" text="EM ANÁLISE NA ANTT">
      <formula>NOT(ISERROR(SEARCH("EM ANÁLISE NA ANTT",I46)))</formula>
    </cfRule>
    <cfRule type="containsText" dxfId="1070" priority="1541" operator="containsText" text="APROVADO">
      <formula>NOT(ISERROR(SEARCH("APROVADO",I46)))</formula>
    </cfRule>
  </conditionalFormatting>
  <conditionalFormatting sqref="K48 K51:K52">
    <cfRule type="containsText" dxfId="1069" priority="1522" operator="containsText" text="NÃO ENVIADO APÓS OBJEÇÃO">
      <formula>NOT(ISERROR(SEARCH("NÃO ENVIADO APÓS OBJEÇÃO",K48)))</formula>
    </cfRule>
    <cfRule type="containsText" dxfId="1068" priority="1523" operator="containsText" text="EM ANÁLISE NO MT">
      <formula>NOT(ISERROR(SEARCH("EM ANÁLISE NO MT",K48)))</formula>
    </cfRule>
    <cfRule type="containsText" dxfId="1067" priority="1524" operator="containsText" text="PUBLICADO">
      <formula>NOT(ISERROR(SEARCH("PUBLICADO",K48)))</formula>
    </cfRule>
    <cfRule type="containsText" dxfId="1066" priority="1525" operator="containsText" text="NÃO SE APLICA">
      <formula>NOT(ISERROR(SEARCH("NÃO SE APLICA",K48)))</formula>
    </cfRule>
    <cfRule type="containsText" dxfId="1065" priority="1526" operator="containsText" text="AGUARDANDO ÓRGÃO AMBIENTAL">
      <formula>NOT(ISERROR(SEARCH("AGUARDANDO ÓRGÃO AMBIENTAL",K48)))</formula>
    </cfRule>
    <cfRule type="containsText" dxfId="1064" priority="1527" operator="containsText" text="LICENCIADA">
      <formula>NOT(ISERROR(SEARCH("LICENCIADA",K48)))</formula>
    </cfRule>
    <cfRule type="containsText" dxfId="1063" priority="1528" operator="containsText" text="EM ELABORAÇÃO">
      <formula>NOT(ISERROR(SEARCH("EM ELABORAÇÃO",K48)))</formula>
    </cfRule>
    <cfRule type="containsText" dxfId="1062" priority="1529" operator="containsText" text="NÃO REAPRESENTADO APÓS OBJEÇÃO">
      <formula>NOT(ISERROR(SEARCH("NÃO REAPRESENTADO APÓS OBJEÇÃO",K48)))</formula>
    </cfRule>
    <cfRule type="containsText" dxfId="1061" priority="1530" operator="containsText" text="EM ANÁLISE NA ANTT">
      <formula>NOT(ISERROR(SEARCH("EM ANÁLISE NA ANTT",K48)))</formula>
    </cfRule>
    <cfRule type="containsText" dxfId="1060" priority="1531" operator="containsText" text="APROVADO">
      <formula>NOT(ISERROR(SEARCH("APROVADO",K48)))</formula>
    </cfRule>
  </conditionalFormatting>
  <conditionalFormatting sqref="Y48 AB48">
    <cfRule type="containsText" dxfId="1059" priority="1512" stopIfTrue="1" operator="containsText" text="EM ANÁLISE NO MT">
      <formula>NOT(ISERROR(SEARCH("EM ANÁLISE NO MT",Y48)))</formula>
    </cfRule>
    <cfRule type="containsText" dxfId="1058" priority="1513" stopIfTrue="1" operator="containsText" text="EM ANÁLISE NA ANTT">
      <formula>NOT(ISERROR(SEARCH("EM ANÁLISE NA ANTT",Y48)))</formula>
    </cfRule>
    <cfRule type="containsText" dxfId="1057" priority="1514" stopIfTrue="1" operator="containsText" text="PUBLICADO">
      <formula>NOT(ISERROR(SEARCH("PUBLICADO",Y48)))</formula>
    </cfRule>
    <cfRule type="containsText" dxfId="1056" priority="1515" stopIfTrue="1" operator="containsText" text="NÃO SE APLICA">
      <formula>NOT(ISERROR(SEARCH("NÃO SE APLICA",Y48)))</formula>
    </cfRule>
    <cfRule type="containsText" dxfId="1055" priority="1516" stopIfTrue="1" operator="containsText" text="AGUARDANDO ÓRGÃO AMBIENTAL">
      <formula>NOT(ISERROR(SEARCH("AGUARDANDO ÓRGÃO AMBIENTAL",Y48)))</formula>
    </cfRule>
    <cfRule type="containsText" dxfId="1054" priority="1517" operator="containsText" text="CONCLUÍDO">
      <formula>NOT(ISERROR(SEARCH("CONCLUÍDO",Y48)))</formula>
    </cfRule>
    <cfRule type="containsText" dxfId="1053" priority="1518" stopIfTrue="1" operator="containsText" text="EM ELABORAÇÃO">
      <formula>NOT(ISERROR(SEARCH("EM ELABORAÇÃO",Y48)))</formula>
    </cfRule>
    <cfRule type="containsText" dxfId="1052" priority="1519" stopIfTrue="1" operator="containsText" text="NÃO REAPRESENTADO APÓS OBJEÇÃO">
      <formula>NOT(ISERROR(SEARCH("NÃO REAPRESENTADO APÓS OBJEÇÃO",Y48)))</formula>
    </cfRule>
    <cfRule type="containsText" dxfId="1051" priority="1520" stopIfTrue="1" operator="containsText" text="EM ANÁLISE">
      <formula>NOT(ISERROR(SEARCH("EM ANÁLISE",Y48)))</formula>
    </cfRule>
    <cfRule type="containsText" dxfId="1050" priority="1521" stopIfTrue="1" operator="containsText" text="APROVADO">
      <formula>NOT(ISERROR(SEARCH("APROVADO",Y48)))</formula>
    </cfRule>
  </conditionalFormatting>
  <conditionalFormatting sqref="Y48 AB48">
    <cfRule type="containsText" dxfId="1049" priority="1511" stopIfTrue="1" operator="containsText" text="LICENCIADA">
      <formula>NOT(ISERROR(SEARCH("LICENCIADA",Y48)))</formula>
    </cfRule>
  </conditionalFormatting>
  <conditionalFormatting sqref="Y48 AB48">
    <cfRule type="containsText" dxfId="1048" priority="1510" stopIfTrue="1" operator="containsText" text="NÃO APRESENTADO">
      <formula>NOT(ISERROR(SEARCH("NÃO APRESENTADO",Y48)))</formula>
    </cfRule>
  </conditionalFormatting>
  <conditionalFormatting sqref="A48:J52">
    <cfRule type="containsText" dxfId="1047" priority="1488" operator="containsText" text="NÃO ENVIADO APÓS OBJEÇÃO">
      <formula>NOT(ISERROR(SEARCH("NÃO ENVIADO APÓS OBJEÇÃO",A48)))</formula>
    </cfRule>
    <cfRule type="containsText" dxfId="1046" priority="1489" operator="containsText" text="EM ANÁLISE NO MT">
      <formula>NOT(ISERROR(SEARCH("EM ANÁLISE NO MT",A48)))</formula>
    </cfRule>
    <cfRule type="containsText" dxfId="1045" priority="1490" operator="containsText" text="PUBLICADO">
      <formula>NOT(ISERROR(SEARCH("PUBLICADO",A48)))</formula>
    </cfRule>
    <cfRule type="containsText" dxfId="1044" priority="1491" operator="containsText" text="NÃO SE APLICA">
      <formula>NOT(ISERROR(SEARCH("NÃO SE APLICA",A48)))</formula>
    </cfRule>
    <cfRule type="containsText" dxfId="1043" priority="1492" operator="containsText" text="AGUARDANDO ÓRGÃO AMBIENTAL">
      <formula>NOT(ISERROR(SEARCH("AGUARDANDO ÓRGÃO AMBIENTAL",A48)))</formula>
    </cfRule>
    <cfRule type="containsText" dxfId="1042" priority="1493" operator="containsText" text="LICENCIADA">
      <formula>NOT(ISERROR(SEARCH("LICENCIADA",A48)))</formula>
    </cfRule>
    <cfRule type="containsText" dxfId="1041" priority="1494" operator="containsText" text="EM ELABORAÇÃO">
      <formula>NOT(ISERROR(SEARCH("EM ELABORAÇÃO",A48)))</formula>
    </cfRule>
    <cfRule type="containsText" dxfId="1040" priority="1495" operator="containsText" text="NÃO REAPRESENTADO APÓS OBJEÇÃO">
      <formula>NOT(ISERROR(SEARCH("NÃO REAPRESENTADO APÓS OBJEÇÃO",A48)))</formula>
    </cfRule>
    <cfRule type="containsText" dxfId="1039" priority="1496" operator="containsText" text="EM ANÁLISE NA ANTT">
      <formula>NOT(ISERROR(SEARCH("EM ANÁLISE NA ANTT",A48)))</formula>
    </cfRule>
    <cfRule type="containsText" dxfId="1038" priority="1497" operator="containsText" text="APROVADO">
      <formula>NOT(ISERROR(SEARCH("APROVADO",A48)))</formula>
    </cfRule>
  </conditionalFormatting>
  <conditionalFormatting sqref="AE47">
    <cfRule type="containsText" dxfId="1037" priority="1478" stopIfTrue="1" operator="containsText" text="EM ANÁLISE NO MT">
      <formula>NOT(ISERROR(SEARCH("EM ANÁLISE NO MT",AE47)))</formula>
    </cfRule>
    <cfRule type="containsText" dxfId="1036" priority="1479" stopIfTrue="1" operator="containsText" text="EM ANÁLISE NA ANTT">
      <formula>NOT(ISERROR(SEARCH("EM ANÁLISE NA ANTT",AE47)))</formula>
    </cfRule>
    <cfRule type="containsText" dxfId="1035" priority="1480" stopIfTrue="1" operator="containsText" text="PUBLICADO">
      <formula>NOT(ISERROR(SEARCH("PUBLICADO",AE47)))</formula>
    </cfRule>
    <cfRule type="containsText" dxfId="1034" priority="1481" stopIfTrue="1" operator="containsText" text="NÃO SE APLICA">
      <formula>NOT(ISERROR(SEARCH("NÃO SE APLICA",AE47)))</formula>
    </cfRule>
    <cfRule type="containsText" dxfId="1033" priority="1482" stopIfTrue="1" operator="containsText" text="AGUARDANDO ÓRGÃO AMBIENTAL">
      <formula>NOT(ISERROR(SEARCH("AGUARDANDO ÓRGÃO AMBIENTAL",AE47)))</formula>
    </cfRule>
    <cfRule type="containsText" dxfId="1032" priority="1483" operator="containsText" text="CONCLUÍDO">
      <formula>NOT(ISERROR(SEARCH("CONCLUÍDO",AE47)))</formula>
    </cfRule>
    <cfRule type="containsText" dxfId="1031" priority="1484" stopIfTrue="1" operator="containsText" text="EM ELABORAÇÃO">
      <formula>NOT(ISERROR(SEARCH("EM ELABORAÇÃO",AE47)))</formula>
    </cfRule>
    <cfRule type="containsText" dxfId="1030" priority="1485" stopIfTrue="1" operator="containsText" text="NÃO REAPRESENTADO APÓS OBJEÇÃO">
      <formula>NOT(ISERROR(SEARCH("NÃO REAPRESENTADO APÓS OBJEÇÃO",AE47)))</formula>
    </cfRule>
    <cfRule type="containsText" dxfId="1029" priority="1486" stopIfTrue="1" operator="containsText" text="EM ANÁLISE">
      <formula>NOT(ISERROR(SEARCH("EM ANÁLISE",AE47)))</formula>
    </cfRule>
    <cfRule type="containsText" dxfId="1028" priority="1487" stopIfTrue="1" operator="containsText" text="APROVADO">
      <formula>NOT(ISERROR(SEARCH("APROVADO",AE47)))</formula>
    </cfRule>
  </conditionalFormatting>
  <conditionalFormatting sqref="AE47">
    <cfRule type="containsText" dxfId="1027" priority="1477" stopIfTrue="1" operator="containsText" text="LICENCIADA">
      <formula>NOT(ISERROR(SEARCH("LICENCIADA",AE47)))</formula>
    </cfRule>
  </conditionalFormatting>
  <conditionalFormatting sqref="AE47">
    <cfRule type="containsText" dxfId="1026" priority="1476" stopIfTrue="1" operator="containsText" text="NÃO APRESENTADO">
      <formula>NOT(ISERROR(SEARCH("NÃO APRESENTADO",AE47)))</formula>
    </cfRule>
  </conditionalFormatting>
  <conditionalFormatting sqref="AE47">
    <cfRule type="containsText" dxfId="1025" priority="1466" stopIfTrue="1" operator="containsText" text="EM ANÁLISE NO MT">
      <formula>NOT(ISERROR(SEARCH("EM ANÁLISE NO MT",AE47)))</formula>
    </cfRule>
    <cfRule type="containsText" dxfId="1024" priority="1467" stopIfTrue="1" operator="containsText" text="EM ANÁLISE NA ANTT">
      <formula>NOT(ISERROR(SEARCH("EM ANÁLISE NA ANTT",AE47)))</formula>
    </cfRule>
    <cfRule type="containsText" dxfId="1023" priority="1468" stopIfTrue="1" operator="containsText" text="PUBLICADO">
      <formula>NOT(ISERROR(SEARCH("PUBLICADO",AE47)))</formula>
    </cfRule>
    <cfRule type="containsText" dxfId="1022" priority="1469" stopIfTrue="1" operator="containsText" text="NÃO SE APLICA">
      <formula>NOT(ISERROR(SEARCH("NÃO SE APLICA",AE47)))</formula>
    </cfRule>
    <cfRule type="containsText" dxfId="1021" priority="1470" stopIfTrue="1" operator="containsText" text="AGUARDANDO ÓRGÃO AMBIENTAL">
      <formula>NOT(ISERROR(SEARCH("AGUARDANDO ÓRGÃO AMBIENTAL",AE47)))</formula>
    </cfRule>
    <cfRule type="containsText" dxfId="1020" priority="1471" operator="containsText" text="CONCLUÍDO">
      <formula>NOT(ISERROR(SEARCH("CONCLUÍDO",AE47)))</formula>
    </cfRule>
    <cfRule type="containsText" dxfId="1019" priority="1472" stopIfTrue="1" operator="containsText" text="EM ELABORAÇÃO">
      <formula>NOT(ISERROR(SEARCH("EM ELABORAÇÃO",AE47)))</formula>
    </cfRule>
    <cfRule type="containsText" dxfId="1018" priority="1473" stopIfTrue="1" operator="containsText" text="NÃO REAPRESENTADO APÓS OBJEÇÃO">
      <formula>NOT(ISERROR(SEARCH("NÃO REAPRESENTADO APÓS OBJEÇÃO",AE47)))</formula>
    </cfRule>
    <cfRule type="containsText" dxfId="1017" priority="1474" stopIfTrue="1" operator="containsText" text="EM ANÁLISE">
      <formula>NOT(ISERROR(SEARCH("EM ANÁLISE",AE47)))</formula>
    </cfRule>
    <cfRule type="containsText" dxfId="1016" priority="1475" stopIfTrue="1" operator="containsText" text="APROVADO">
      <formula>NOT(ISERROR(SEARCH("APROVADO",AE47)))</formula>
    </cfRule>
  </conditionalFormatting>
  <conditionalFormatting sqref="AE47">
    <cfRule type="containsText" dxfId="1015" priority="1465" stopIfTrue="1" operator="containsText" text="LICENCIADA">
      <formula>NOT(ISERROR(SEARCH("LICENCIADA",AE47)))</formula>
    </cfRule>
  </conditionalFormatting>
  <conditionalFormatting sqref="AE47">
    <cfRule type="containsText" dxfId="1014" priority="1464" stopIfTrue="1" operator="containsText" text="NÃO APRESENTADO">
      <formula>NOT(ISERROR(SEARCH("NÃO APRESENTADO",AE47)))</formula>
    </cfRule>
  </conditionalFormatting>
  <conditionalFormatting sqref="AH47">
    <cfRule type="containsText" dxfId="1013" priority="1454" stopIfTrue="1" operator="containsText" text="EM ANÁLISE NO MT">
      <formula>NOT(ISERROR(SEARCH("EM ANÁLISE NO MT",AH47)))</formula>
    </cfRule>
    <cfRule type="containsText" dxfId="1012" priority="1455" stopIfTrue="1" operator="containsText" text="EM ANÁLISE NA ANTT">
      <formula>NOT(ISERROR(SEARCH("EM ANÁLISE NA ANTT",AH47)))</formula>
    </cfRule>
    <cfRule type="containsText" dxfId="1011" priority="1456" stopIfTrue="1" operator="containsText" text="PUBLICADO">
      <formula>NOT(ISERROR(SEARCH("PUBLICADO",AH47)))</formula>
    </cfRule>
    <cfRule type="containsText" dxfId="1010" priority="1457" stopIfTrue="1" operator="containsText" text="NÃO SE APLICA">
      <formula>NOT(ISERROR(SEARCH("NÃO SE APLICA",AH47)))</formula>
    </cfRule>
    <cfRule type="containsText" dxfId="1009" priority="1458" stopIfTrue="1" operator="containsText" text="AGUARDANDO ÓRGÃO AMBIENTAL">
      <formula>NOT(ISERROR(SEARCH("AGUARDANDO ÓRGÃO AMBIENTAL",AH47)))</formula>
    </cfRule>
    <cfRule type="containsText" dxfId="1008" priority="1459" operator="containsText" text="CONCLUÍDO">
      <formula>NOT(ISERROR(SEARCH("CONCLUÍDO",AH47)))</formula>
    </cfRule>
    <cfRule type="containsText" dxfId="1007" priority="1460" stopIfTrue="1" operator="containsText" text="EM ELABORAÇÃO">
      <formula>NOT(ISERROR(SEARCH("EM ELABORAÇÃO",AH47)))</formula>
    </cfRule>
    <cfRule type="containsText" dxfId="1006" priority="1461" stopIfTrue="1" operator="containsText" text="NÃO REAPRESENTADO APÓS OBJEÇÃO">
      <formula>NOT(ISERROR(SEARCH("NÃO REAPRESENTADO APÓS OBJEÇÃO",AH47)))</formula>
    </cfRule>
    <cfRule type="containsText" dxfId="1005" priority="1462" stopIfTrue="1" operator="containsText" text="EM ANÁLISE">
      <formula>NOT(ISERROR(SEARCH("EM ANÁLISE",AH47)))</formula>
    </cfRule>
    <cfRule type="containsText" dxfId="1004" priority="1463" stopIfTrue="1" operator="containsText" text="APROVADO">
      <formula>NOT(ISERROR(SEARCH("APROVADO",AH47)))</formula>
    </cfRule>
  </conditionalFormatting>
  <conditionalFormatting sqref="AH47">
    <cfRule type="containsText" dxfId="1003" priority="1453" stopIfTrue="1" operator="containsText" text="LICENCIADA">
      <formula>NOT(ISERROR(SEARCH("LICENCIADA",AH47)))</formula>
    </cfRule>
  </conditionalFormatting>
  <conditionalFormatting sqref="AH47">
    <cfRule type="containsText" dxfId="1002" priority="1452" stopIfTrue="1" operator="containsText" text="NÃO APRESENTADO">
      <formula>NOT(ISERROR(SEARCH("NÃO APRESENTADO",AH47)))</formula>
    </cfRule>
  </conditionalFormatting>
  <conditionalFormatting sqref="AH47">
    <cfRule type="containsText" dxfId="1001" priority="1442" stopIfTrue="1" operator="containsText" text="EM ANÁLISE NO MT">
      <formula>NOT(ISERROR(SEARCH("EM ANÁLISE NO MT",AH47)))</formula>
    </cfRule>
    <cfRule type="containsText" dxfId="1000" priority="1443" stopIfTrue="1" operator="containsText" text="EM ANÁLISE NA ANTT">
      <formula>NOT(ISERROR(SEARCH("EM ANÁLISE NA ANTT",AH47)))</formula>
    </cfRule>
    <cfRule type="containsText" dxfId="999" priority="1444" stopIfTrue="1" operator="containsText" text="PUBLICADO">
      <formula>NOT(ISERROR(SEARCH("PUBLICADO",AH47)))</formula>
    </cfRule>
    <cfRule type="containsText" dxfId="998" priority="1445" stopIfTrue="1" operator="containsText" text="NÃO SE APLICA">
      <formula>NOT(ISERROR(SEARCH("NÃO SE APLICA",AH47)))</formula>
    </cfRule>
    <cfRule type="containsText" dxfId="997" priority="1446" stopIfTrue="1" operator="containsText" text="AGUARDANDO ÓRGÃO AMBIENTAL">
      <formula>NOT(ISERROR(SEARCH("AGUARDANDO ÓRGÃO AMBIENTAL",AH47)))</formula>
    </cfRule>
    <cfRule type="containsText" dxfId="996" priority="1447" operator="containsText" text="CONCLUÍDO">
      <formula>NOT(ISERROR(SEARCH("CONCLUÍDO",AH47)))</formula>
    </cfRule>
    <cfRule type="containsText" dxfId="995" priority="1448" stopIfTrue="1" operator="containsText" text="EM ELABORAÇÃO">
      <formula>NOT(ISERROR(SEARCH("EM ELABORAÇÃO",AH47)))</formula>
    </cfRule>
    <cfRule type="containsText" dxfId="994" priority="1449" stopIfTrue="1" operator="containsText" text="NÃO REAPRESENTADO APÓS OBJEÇÃO">
      <formula>NOT(ISERROR(SEARCH("NÃO REAPRESENTADO APÓS OBJEÇÃO",AH47)))</formula>
    </cfRule>
    <cfRule type="containsText" dxfId="993" priority="1450" stopIfTrue="1" operator="containsText" text="EM ANÁLISE">
      <formula>NOT(ISERROR(SEARCH("EM ANÁLISE",AH47)))</formula>
    </cfRule>
    <cfRule type="containsText" dxfId="992" priority="1451" stopIfTrue="1" operator="containsText" text="APROVADO">
      <formula>NOT(ISERROR(SEARCH("APROVADO",AH47)))</formula>
    </cfRule>
  </conditionalFormatting>
  <conditionalFormatting sqref="AH47">
    <cfRule type="containsText" dxfId="991" priority="1441" stopIfTrue="1" operator="containsText" text="LICENCIADA">
      <formula>NOT(ISERROR(SEARCH("LICENCIADA",AH47)))</formula>
    </cfRule>
  </conditionalFormatting>
  <conditionalFormatting sqref="AH47">
    <cfRule type="containsText" dxfId="990" priority="1440" stopIfTrue="1" operator="containsText" text="NÃO APRESENTADO">
      <formula>NOT(ISERROR(SEARCH("NÃO APRESENTADO",AH47)))</formula>
    </cfRule>
  </conditionalFormatting>
  <conditionalFormatting sqref="AK47">
    <cfRule type="containsText" dxfId="989" priority="1430" stopIfTrue="1" operator="containsText" text="EM ANÁLISE NO MT">
      <formula>NOT(ISERROR(SEARCH("EM ANÁLISE NO MT",AK47)))</formula>
    </cfRule>
    <cfRule type="containsText" dxfId="988" priority="1431" stopIfTrue="1" operator="containsText" text="EM ANÁLISE NA ANTT">
      <formula>NOT(ISERROR(SEARCH("EM ANÁLISE NA ANTT",AK47)))</formula>
    </cfRule>
    <cfRule type="containsText" dxfId="987" priority="1432" stopIfTrue="1" operator="containsText" text="PUBLICADO">
      <formula>NOT(ISERROR(SEARCH("PUBLICADO",AK47)))</formula>
    </cfRule>
    <cfRule type="containsText" dxfId="986" priority="1433" stopIfTrue="1" operator="containsText" text="NÃO SE APLICA">
      <formula>NOT(ISERROR(SEARCH("NÃO SE APLICA",AK47)))</formula>
    </cfRule>
    <cfRule type="containsText" dxfId="985" priority="1434" stopIfTrue="1" operator="containsText" text="AGUARDANDO ÓRGÃO AMBIENTAL">
      <formula>NOT(ISERROR(SEARCH("AGUARDANDO ÓRGÃO AMBIENTAL",AK47)))</formula>
    </cfRule>
    <cfRule type="containsText" dxfId="984" priority="1435" operator="containsText" text="CONCLUÍDO">
      <formula>NOT(ISERROR(SEARCH("CONCLUÍDO",AK47)))</formula>
    </cfRule>
    <cfRule type="containsText" dxfId="983" priority="1436" stopIfTrue="1" operator="containsText" text="EM ELABORAÇÃO">
      <formula>NOT(ISERROR(SEARCH("EM ELABORAÇÃO",AK47)))</formula>
    </cfRule>
    <cfRule type="containsText" dxfId="982" priority="1437" stopIfTrue="1" operator="containsText" text="NÃO REAPRESENTADO APÓS OBJEÇÃO">
      <formula>NOT(ISERROR(SEARCH("NÃO REAPRESENTADO APÓS OBJEÇÃO",AK47)))</formula>
    </cfRule>
    <cfRule type="containsText" dxfId="981" priority="1438" stopIfTrue="1" operator="containsText" text="EM ANÁLISE">
      <formula>NOT(ISERROR(SEARCH("EM ANÁLISE",AK47)))</formula>
    </cfRule>
    <cfRule type="containsText" dxfId="980" priority="1439" stopIfTrue="1" operator="containsText" text="APROVADO">
      <formula>NOT(ISERROR(SEARCH("APROVADO",AK47)))</formula>
    </cfRule>
  </conditionalFormatting>
  <conditionalFormatting sqref="AK47">
    <cfRule type="containsText" dxfId="979" priority="1429" stopIfTrue="1" operator="containsText" text="LICENCIADA">
      <formula>NOT(ISERROR(SEARCH("LICENCIADA",AK47)))</formula>
    </cfRule>
  </conditionalFormatting>
  <conditionalFormatting sqref="AK47">
    <cfRule type="containsText" dxfId="978" priority="1428" stopIfTrue="1" operator="containsText" text="NÃO APRESENTADO">
      <formula>NOT(ISERROR(SEARCH("NÃO APRESENTADO",AK47)))</formula>
    </cfRule>
  </conditionalFormatting>
  <conditionalFormatting sqref="AK47">
    <cfRule type="containsText" dxfId="977" priority="1418" stopIfTrue="1" operator="containsText" text="EM ANÁLISE NO MT">
      <formula>NOT(ISERROR(SEARCH("EM ANÁLISE NO MT",AK47)))</formula>
    </cfRule>
    <cfRule type="containsText" dxfId="976" priority="1419" stopIfTrue="1" operator="containsText" text="EM ANÁLISE NA ANTT">
      <formula>NOT(ISERROR(SEARCH("EM ANÁLISE NA ANTT",AK47)))</formula>
    </cfRule>
    <cfRule type="containsText" dxfId="975" priority="1420" stopIfTrue="1" operator="containsText" text="PUBLICADO">
      <formula>NOT(ISERROR(SEARCH("PUBLICADO",AK47)))</formula>
    </cfRule>
    <cfRule type="containsText" dxfId="974" priority="1421" stopIfTrue="1" operator="containsText" text="NÃO SE APLICA">
      <formula>NOT(ISERROR(SEARCH("NÃO SE APLICA",AK47)))</formula>
    </cfRule>
    <cfRule type="containsText" dxfId="973" priority="1422" stopIfTrue="1" operator="containsText" text="AGUARDANDO ÓRGÃO AMBIENTAL">
      <formula>NOT(ISERROR(SEARCH("AGUARDANDO ÓRGÃO AMBIENTAL",AK47)))</formula>
    </cfRule>
    <cfRule type="containsText" dxfId="972" priority="1423" operator="containsText" text="CONCLUÍDO">
      <formula>NOT(ISERROR(SEARCH("CONCLUÍDO",AK47)))</formula>
    </cfRule>
    <cfRule type="containsText" dxfId="971" priority="1424" stopIfTrue="1" operator="containsText" text="EM ELABORAÇÃO">
      <formula>NOT(ISERROR(SEARCH("EM ELABORAÇÃO",AK47)))</formula>
    </cfRule>
    <cfRule type="containsText" dxfId="970" priority="1425" stopIfTrue="1" operator="containsText" text="NÃO REAPRESENTADO APÓS OBJEÇÃO">
      <formula>NOT(ISERROR(SEARCH("NÃO REAPRESENTADO APÓS OBJEÇÃO",AK47)))</formula>
    </cfRule>
    <cfRule type="containsText" dxfId="969" priority="1426" stopIfTrue="1" operator="containsText" text="EM ANÁLISE">
      <formula>NOT(ISERROR(SEARCH("EM ANÁLISE",AK47)))</formula>
    </cfRule>
    <cfRule type="containsText" dxfId="968" priority="1427" stopIfTrue="1" operator="containsText" text="APROVADO">
      <formula>NOT(ISERROR(SEARCH("APROVADO",AK47)))</formula>
    </cfRule>
  </conditionalFormatting>
  <conditionalFormatting sqref="AK47">
    <cfRule type="containsText" dxfId="967" priority="1417" stopIfTrue="1" operator="containsText" text="LICENCIADA">
      <formula>NOT(ISERROR(SEARCH("LICENCIADA",AK47)))</formula>
    </cfRule>
  </conditionalFormatting>
  <conditionalFormatting sqref="AK47">
    <cfRule type="containsText" dxfId="966" priority="1416" stopIfTrue="1" operator="containsText" text="NÃO APRESENTADO">
      <formula>NOT(ISERROR(SEARCH("NÃO APRESENTADO",AK47)))</formula>
    </cfRule>
  </conditionalFormatting>
  <conditionalFormatting sqref="AN47">
    <cfRule type="containsText" dxfId="965" priority="1406" stopIfTrue="1" operator="containsText" text="EM ANÁLISE NO MT">
      <formula>NOT(ISERROR(SEARCH("EM ANÁLISE NO MT",AN47)))</formula>
    </cfRule>
    <cfRule type="containsText" dxfId="964" priority="1407" stopIfTrue="1" operator="containsText" text="EM ANÁLISE NA ANTT">
      <formula>NOT(ISERROR(SEARCH("EM ANÁLISE NA ANTT",AN47)))</formula>
    </cfRule>
    <cfRule type="containsText" dxfId="963" priority="1408" stopIfTrue="1" operator="containsText" text="PUBLICADO">
      <formula>NOT(ISERROR(SEARCH("PUBLICADO",AN47)))</formula>
    </cfRule>
    <cfRule type="containsText" dxfId="962" priority="1409" stopIfTrue="1" operator="containsText" text="NÃO SE APLICA">
      <formula>NOT(ISERROR(SEARCH("NÃO SE APLICA",AN47)))</formula>
    </cfRule>
    <cfRule type="containsText" dxfId="961" priority="1410" stopIfTrue="1" operator="containsText" text="AGUARDANDO ÓRGÃO AMBIENTAL">
      <formula>NOT(ISERROR(SEARCH("AGUARDANDO ÓRGÃO AMBIENTAL",AN47)))</formula>
    </cfRule>
    <cfRule type="containsText" dxfId="960" priority="1411" operator="containsText" text="CONCLUÍDO">
      <formula>NOT(ISERROR(SEARCH("CONCLUÍDO",AN47)))</formula>
    </cfRule>
    <cfRule type="containsText" dxfId="959" priority="1412" stopIfTrue="1" operator="containsText" text="EM ELABORAÇÃO">
      <formula>NOT(ISERROR(SEARCH("EM ELABORAÇÃO",AN47)))</formula>
    </cfRule>
    <cfRule type="containsText" dxfId="958" priority="1413" stopIfTrue="1" operator="containsText" text="NÃO REAPRESENTADO APÓS OBJEÇÃO">
      <formula>NOT(ISERROR(SEARCH("NÃO REAPRESENTADO APÓS OBJEÇÃO",AN47)))</formula>
    </cfRule>
    <cfRule type="containsText" dxfId="957" priority="1414" stopIfTrue="1" operator="containsText" text="EM ANÁLISE">
      <formula>NOT(ISERROR(SEARCH("EM ANÁLISE",AN47)))</formula>
    </cfRule>
    <cfRule type="containsText" dxfId="956" priority="1415" stopIfTrue="1" operator="containsText" text="APROVADO">
      <formula>NOT(ISERROR(SEARCH("APROVADO",AN47)))</formula>
    </cfRule>
  </conditionalFormatting>
  <conditionalFormatting sqref="AN47">
    <cfRule type="containsText" dxfId="955" priority="1405" stopIfTrue="1" operator="containsText" text="LICENCIADA">
      <formula>NOT(ISERROR(SEARCH("LICENCIADA",AN47)))</formula>
    </cfRule>
  </conditionalFormatting>
  <conditionalFormatting sqref="AN47">
    <cfRule type="containsText" dxfId="954" priority="1404" stopIfTrue="1" operator="containsText" text="NÃO APRESENTADO">
      <formula>NOT(ISERROR(SEARCH("NÃO APRESENTADO",AN47)))</formula>
    </cfRule>
  </conditionalFormatting>
  <conditionalFormatting sqref="AN47">
    <cfRule type="containsText" dxfId="953" priority="1394" stopIfTrue="1" operator="containsText" text="EM ANÁLISE NO MT">
      <formula>NOT(ISERROR(SEARCH("EM ANÁLISE NO MT",AN47)))</formula>
    </cfRule>
    <cfRule type="containsText" dxfId="952" priority="1395" stopIfTrue="1" operator="containsText" text="EM ANÁLISE NA ANTT">
      <formula>NOT(ISERROR(SEARCH("EM ANÁLISE NA ANTT",AN47)))</formula>
    </cfRule>
    <cfRule type="containsText" dxfId="951" priority="1396" stopIfTrue="1" operator="containsText" text="PUBLICADO">
      <formula>NOT(ISERROR(SEARCH("PUBLICADO",AN47)))</formula>
    </cfRule>
    <cfRule type="containsText" dxfId="950" priority="1397" stopIfTrue="1" operator="containsText" text="NÃO SE APLICA">
      <formula>NOT(ISERROR(SEARCH("NÃO SE APLICA",AN47)))</formula>
    </cfRule>
    <cfRule type="containsText" dxfId="949" priority="1398" stopIfTrue="1" operator="containsText" text="AGUARDANDO ÓRGÃO AMBIENTAL">
      <formula>NOT(ISERROR(SEARCH("AGUARDANDO ÓRGÃO AMBIENTAL",AN47)))</formula>
    </cfRule>
    <cfRule type="containsText" dxfId="948" priority="1399" operator="containsText" text="CONCLUÍDO">
      <formula>NOT(ISERROR(SEARCH("CONCLUÍDO",AN47)))</formula>
    </cfRule>
    <cfRule type="containsText" dxfId="947" priority="1400" stopIfTrue="1" operator="containsText" text="EM ELABORAÇÃO">
      <formula>NOT(ISERROR(SEARCH("EM ELABORAÇÃO",AN47)))</formula>
    </cfRule>
    <cfRule type="containsText" dxfId="946" priority="1401" stopIfTrue="1" operator="containsText" text="NÃO REAPRESENTADO APÓS OBJEÇÃO">
      <formula>NOT(ISERROR(SEARCH("NÃO REAPRESENTADO APÓS OBJEÇÃO",AN47)))</formula>
    </cfRule>
    <cfRule type="containsText" dxfId="945" priority="1402" stopIfTrue="1" operator="containsText" text="EM ANÁLISE">
      <formula>NOT(ISERROR(SEARCH("EM ANÁLISE",AN47)))</formula>
    </cfRule>
    <cfRule type="containsText" dxfId="944" priority="1403" stopIfTrue="1" operator="containsText" text="APROVADO">
      <formula>NOT(ISERROR(SEARCH("APROVADO",AN47)))</formula>
    </cfRule>
  </conditionalFormatting>
  <conditionalFormatting sqref="AN47">
    <cfRule type="containsText" dxfId="943" priority="1393" stopIfTrue="1" operator="containsText" text="LICENCIADA">
      <formula>NOT(ISERROR(SEARCH("LICENCIADA",AN47)))</formula>
    </cfRule>
  </conditionalFormatting>
  <conditionalFormatting sqref="AN47">
    <cfRule type="containsText" dxfId="942" priority="1392" stopIfTrue="1" operator="containsText" text="NÃO APRESENTADO">
      <formula>NOT(ISERROR(SEARCH("NÃO APRESENTADO",AN47)))</formula>
    </cfRule>
  </conditionalFormatting>
  <conditionalFormatting sqref="AW47">
    <cfRule type="containsText" dxfId="941" priority="1334" stopIfTrue="1" operator="containsText" text="EM ANÁLISE NO MT">
      <formula>NOT(ISERROR(SEARCH("EM ANÁLISE NO MT",AW47)))</formula>
    </cfRule>
    <cfRule type="containsText" dxfId="940" priority="1335" stopIfTrue="1" operator="containsText" text="EM ANÁLISE NA ANTT">
      <formula>NOT(ISERROR(SEARCH("EM ANÁLISE NA ANTT",AW47)))</formula>
    </cfRule>
    <cfRule type="containsText" dxfId="939" priority="1336" stopIfTrue="1" operator="containsText" text="PUBLICADO">
      <formula>NOT(ISERROR(SEARCH("PUBLICADO",AW47)))</formula>
    </cfRule>
    <cfRule type="containsText" dxfId="938" priority="1337" stopIfTrue="1" operator="containsText" text="NÃO SE APLICA">
      <formula>NOT(ISERROR(SEARCH("NÃO SE APLICA",AW47)))</formula>
    </cfRule>
    <cfRule type="containsText" dxfId="937" priority="1338" stopIfTrue="1" operator="containsText" text="AGUARDANDO ÓRGÃO AMBIENTAL">
      <formula>NOT(ISERROR(SEARCH("AGUARDANDO ÓRGÃO AMBIENTAL",AW47)))</formula>
    </cfRule>
    <cfRule type="containsText" dxfId="936" priority="1339" operator="containsText" text="CONCLUÍDO">
      <formula>NOT(ISERROR(SEARCH("CONCLUÍDO",AW47)))</formula>
    </cfRule>
    <cfRule type="containsText" dxfId="935" priority="1340" stopIfTrue="1" operator="containsText" text="EM ELABORAÇÃO">
      <formula>NOT(ISERROR(SEARCH("EM ELABORAÇÃO",AW47)))</formula>
    </cfRule>
    <cfRule type="containsText" dxfId="934" priority="1341" stopIfTrue="1" operator="containsText" text="NÃO REAPRESENTADO APÓS OBJEÇÃO">
      <formula>NOT(ISERROR(SEARCH("NÃO REAPRESENTADO APÓS OBJEÇÃO",AW47)))</formula>
    </cfRule>
    <cfRule type="containsText" dxfId="933" priority="1342" stopIfTrue="1" operator="containsText" text="EM ANÁLISE">
      <formula>NOT(ISERROR(SEARCH("EM ANÁLISE",AW47)))</formula>
    </cfRule>
    <cfRule type="containsText" dxfId="932" priority="1343" stopIfTrue="1" operator="containsText" text="APROVADO">
      <formula>NOT(ISERROR(SEARCH("APROVADO",AW47)))</formula>
    </cfRule>
  </conditionalFormatting>
  <conditionalFormatting sqref="AW47">
    <cfRule type="containsText" dxfId="931" priority="1333" stopIfTrue="1" operator="containsText" text="LICENCIADA">
      <formula>NOT(ISERROR(SEARCH("LICENCIADA",AW47)))</formula>
    </cfRule>
  </conditionalFormatting>
  <conditionalFormatting sqref="AW47">
    <cfRule type="containsText" dxfId="930" priority="1332" stopIfTrue="1" operator="containsText" text="NÃO APRESENTADO">
      <formula>NOT(ISERROR(SEARCH("NÃO APRESENTADO",AW47)))</formula>
    </cfRule>
  </conditionalFormatting>
  <conditionalFormatting sqref="AW47">
    <cfRule type="containsText" dxfId="929" priority="1322" stopIfTrue="1" operator="containsText" text="EM ANÁLISE NO MT">
      <formula>NOT(ISERROR(SEARCH("EM ANÁLISE NO MT",AW47)))</formula>
    </cfRule>
    <cfRule type="containsText" dxfId="928" priority="1323" stopIfTrue="1" operator="containsText" text="EM ANÁLISE NA ANTT">
      <formula>NOT(ISERROR(SEARCH("EM ANÁLISE NA ANTT",AW47)))</formula>
    </cfRule>
    <cfRule type="containsText" dxfId="927" priority="1324" stopIfTrue="1" operator="containsText" text="PUBLICADO">
      <formula>NOT(ISERROR(SEARCH("PUBLICADO",AW47)))</formula>
    </cfRule>
    <cfRule type="containsText" dxfId="926" priority="1325" stopIfTrue="1" operator="containsText" text="NÃO SE APLICA">
      <formula>NOT(ISERROR(SEARCH("NÃO SE APLICA",AW47)))</formula>
    </cfRule>
    <cfRule type="containsText" dxfId="925" priority="1326" stopIfTrue="1" operator="containsText" text="AGUARDANDO ÓRGÃO AMBIENTAL">
      <formula>NOT(ISERROR(SEARCH("AGUARDANDO ÓRGÃO AMBIENTAL",AW47)))</formula>
    </cfRule>
    <cfRule type="containsText" dxfId="924" priority="1327" operator="containsText" text="CONCLUÍDO">
      <formula>NOT(ISERROR(SEARCH("CONCLUÍDO",AW47)))</formula>
    </cfRule>
    <cfRule type="containsText" dxfId="923" priority="1328" stopIfTrue="1" operator="containsText" text="EM ELABORAÇÃO">
      <formula>NOT(ISERROR(SEARCH("EM ELABORAÇÃO",AW47)))</formula>
    </cfRule>
    <cfRule type="containsText" dxfId="922" priority="1329" stopIfTrue="1" operator="containsText" text="NÃO REAPRESENTADO APÓS OBJEÇÃO">
      <formula>NOT(ISERROR(SEARCH("NÃO REAPRESENTADO APÓS OBJEÇÃO",AW47)))</formula>
    </cfRule>
    <cfRule type="containsText" dxfId="921" priority="1330" stopIfTrue="1" operator="containsText" text="EM ANÁLISE">
      <formula>NOT(ISERROR(SEARCH("EM ANÁLISE",AW47)))</formula>
    </cfRule>
    <cfRule type="containsText" dxfId="920" priority="1331" stopIfTrue="1" operator="containsText" text="APROVADO">
      <formula>NOT(ISERROR(SEARCH("APROVADO",AW47)))</formula>
    </cfRule>
  </conditionalFormatting>
  <conditionalFormatting sqref="AW47">
    <cfRule type="containsText" dxfId="919" priority="1321" stopIfTrue="1" operator="containsText" text="LICENCIADA">
      <formula>NOT(ISERROR(SEARCH("LICENCIADA",AW47)))</formula>
    </cfRule>
  </conditionalFormatting>
  <conditionalFormatting sqref="AW47">
    <cfRule type="containsText" dxfId="918" priority="1320" stopIfTrue="1" operator="containsText" text="NÃO APRESENTADO">
      <formula>NOT(ISERROR(SEARCH("NÃO APRESENTADO",AW47)))</formula>
    </cfRule>
  </conditionalFormatting>
  <conditionalFormatting sqref="AE48:BB48">
    <cfRule type="containsText" dxfId="917" priority="1286" stopIfTrue="1" operator="containsText" text="EM ANÁLISE NO MT">
      <formula>NOT(ISERROR(SEARCH("EM ANÁLISE NO MT",AE48)))</formula>
    </cfRule>
    <cfRule type="containsText" dxfId="916" priority="1287" stopIfTrue="1" operator="containsText" text="EM ANÁLISE NA ANTT">
      <formula>NOT(ISERROR(SEARCH("EM ANÁLISE NA ANTT",AE48)))</formula>
    </cfRule>
    <cfRule type="containsText" dxfId="915" priority="1288" stopIfTrue="1" operator="containsText" text="PUBLICADO">
      <formula>NOT(ISERROR(SEARCH("PUBLICADO",AE48)))</formula>
    </cfRule>
    <cfRule type="containsText" dxfId="914" priority="1289" stopIfTrue="1" operator="containsText" text="NÃO SE APLICA">
      <formula>NOT(ISERROR(SEARCH("NÃO SE APLICA",AE48)))</formula>
    </cfRule>
    <cfRule type="containsText" dxfId="913" priority="1290" stopIfTrue="1" operator="containsText" text="AGUARDANDO ÓRGÃO AMBIENTAL">
      <formula>NOT(ISERROR(SEARCH("AGUARDANDO ÓRGÃO AMBIENTAL",AE48)))</formula>
    </cfRule>
    <cfRule type="containsText" dxfId="912" priority="1291" operator="containsText" text="CONCLUÍDO">
      <formula>NOT(ISERROR(SEARCH("CONCLUÍDO",AE48)))</formula>
    </cfRule>
    <cfRule type="containsText" dxfId="911" priority="1292" stopIfTrue="1" operator="containsText" text="EM ELABORAÇÃO">
      <formula>NOT(ISERROR(SEARCH("EM ELABORAÇÃO",AE48)))</formula>
    </cfRule>
    <cfRule type="containsText" dxfId="910" priority="1293" stopIfTrue="1" operator="containsText" text="NÃO REAPRESENTADO APÓS OBJEÇÃO">
      <formula>NOT(ISERROR(SEARCH("NÃO REAPRESENTADO APÓS OBJEÇÃO",AE48)))</formula>
    </cfRule>
    <cfRule type="containsText" dxfId="909" priority="1294" stopIfTrue="1" operator="containsText" text="EM ANÁLISE">
      <formula>NOT(ISERROR(SEARCH("EM ANÁLISE",AE48)))</formula>
    </cfRule>
    <cfRule type="containsText" dxfId="908" priority="1295" stopIfTrue="1" operator="containsText" text="APROVADO">
      <formula>NOT(ISERROR(SEARCH("APROVADO",AE48)))</formula>
    </cfRule>
  </conditionalFormatting>
  <conditionalFormatting sqref="AE48:BB48">
    <cfRule type="containsText" dxfId="907" priority="1285" stopIfTrue="1" operator="containsText" text="LICENCIADA">
      <formula>NOT(ISERROR(SEARCH("LICENCIADA",AE48)))</formula>
    </cfRule>
  </conditionalFormatting>
  <conditionalFormatting sqref="AE48:BB48">
    <cfRule type="containsText" dxfId="906" priority="1284" stopIfTrue="1" operator="containsText" text="NÃO APRESENTADO">
      <formula>NOT(ISERROR(SEARCH("NÃO APRESENTADO",AE48)))</formula>
    </cfRule>
  </conditionalFormatting>
  <conditionalFormatting sqref="I53:K54">
    <cfRule type="containsText" dxfId="905" priority="1274" operator="containsText" text="NÃO ENVIADO APÓS OBJEÇÃO">
      <formula>NOT(ISERROR(SEARCH("NÃO ENVIADO APÓS OBJEÇÃO",I53)))</formula>
    </cfRule>
    <cfRule type="containsText" dxfId="904" priority="1275" operator="containsText" text="EM ANÁLISE NO MT">
      <formula>NOT(ISERROR(SEARCH("EM ANÁLISE NO MT",I53)))</formula>
    </cfRule>
    <cfRule type="containsText" dxfId="903" priority="1276" operator="containsText" text="PUBLICADO">
      <formula>NOT(ISERROR(SEARCH("PUBLICADO",I53)))</formula>
    </cfRule>
    <cfRule type="containsText" dxfId="902" priority="1277" operator="containsText" text="NÃO SE APLICA">
      <formula>NOT(ISERROR(SEARCH("NÃO SE APLICA",I53)))</formula>
    </cfRule>
    <cfRule type="containsText" dxfId="901" priority="1278" operator="containsText" text="AGUARDANDO ÓRGÃO AMBIENTAL">
      <formula>NOT(ISERROR(SEARCH("AGUARDANDO ÓRGÃO AMBIENTAL",I53)))</formula>
    </cfRule>
    <cfRule type="containsText" dxfId="900" priority="1279" operator="containsText" text="LICENCIADA">
      <formula>NOT(ISERROR(SEARCH("LICENCIADA",I53)))</formula>
    </cfRule>
    <cfRule type="containsText" dxfId="899" priority="1280" operator="containsText" text="EM ELABORAÇÃO">
      <formula>NOT(ISERROR(SEARCH("EM ELABORAÇÃO",I53)))</formula>
    </cfRule>
    <cfRule type="containsText" dxfId="898" priority="1281" operator="containsText" text="NÃO REAPRESENTADO APÓS OBJEÇÃO">
      <formula>NOT(ISERROR(SEARCH("NÃO REAPRESENTADO APÓS OBJEÇÃO",I53)))</formula>
    </cfRule>
    <cfRule type="containsText" dxfId="897" priority="1282" operator="containsText" text="EM ANÁLISE NA ANTT">
      <formula>NOT(ISERROR(SEARCH("EM ANÁLISE NA ANTT",I53)))</formula>
    </cfRule>
    <cfRule type="containsText" dxfId="896" priority="1283" operator="containsText" text="APROVADO">
      <formula>NOT(ISERROR(SEARCH("APROVADO",I53)))</formula>
    </cfRule>
  </conditionalFormatting>
  <conditionalFormatting sqref="K55 K58:K59">
    <cfRule type="containsText" dxfId="895" priority="1264" operator="containsText" text="NÃO ENVIADO APÓS OBJEÇÃO">
      <formula>NOT(ISERROR(SEARCH("NÃO ENVIADO APÓS OBJEÇÃO",K55)))</formula>
    </cfRule>
    <cfRule type="containsText" dxfId="894" priority="1265" operator="containsText" text="EM ANÁLISE NO MT">
      <formula>NOT(ISERROR(SEARCH("EM ANÁLISE NO MT",K55)))</formula>
    </cfRule>
    <cfRule type="containsText" dxfId="893" priority="1266" operator="containsText" text="PUBLICADO">
      <formula>NOT(ISERROR(SEARCH("PUBLICADO",K55)))</formula>
    </cfRule>
    <cfRule type="containsText" dxfId="892" priority="1267" operator="containsText" text="NÃO SE APLICA">
      <formula>NOT(ISERROR(SEARCH("NÃO SE APLICA",K55)))</formula>
    </cfRule>
    <cfRule type="containsText" dxfId="891" priority="1268" operator="containsText" text="AGUARDANDO ÓRGÃO AMBIENTAL">
      <formula>NOT(ISERROR(SEARCH("AGUARDANDO ÓRGÃO AMBIENTAL",K55)))</formula>
    </cfRule>
    <cfRule type="containsText" dxfId="890" priority="1269" operator="containsText" text="LICENCIADA">
      <formula>NOT(ISERROR(SEARCH("LICENCIADA",K55)))</formula>
    </cfRule>
    <cfRule type="containsText" dxfId="889" priority="1270" operator="containsText" text="EM ELABORAÇÃO">
      <formula>NOT(ISERROR(SEARCH("EM ELABORAÇÃO",K55)))</formula>
    </cfRule>
    <cfRule type="containsText" dxfId="888" priority="1271" operator="containsText" text="NÃO REAPRESENTADO APÓS OBJEÇÃO">
      <formula>NOT(ISERROR(SEARCH("NÃO REAPRESENTADO APÓS OBJEÇÃO",K55)))</formula>
    </cfRule>
    <cfRule type="containsText" dxfId="887" priority="1272" operator="containsText" text="EM ANÁLISE NA ANTT">
      <formula>NOT(ISERROR(SEARCH("EM ANÁLISE NA ANTT",K55)))</formula>
    </cfRule>
    <cfRule type="containsText" dxfId="886" priority="1273" operator="containsText" text="APROVADO">
      <formula>NOT(ISERROR(SEARCH("APROVADO",K55)))</formula>
    </cfRule>
  </conditionalFormatting>
  <conditionalFormatting sqref="Y55 AB55">
    <cfRule type="containsText" dxfId="885" priority="1254" stopIfTrue="1" operator="containsText" text="EM ANÁLISE NO MT">
      <formula>NOT(ISERROR(SEARCH("EM ANÁLISE NO MT",Y55)))</formula>
    </cfRule>
    <cfRule type="containsText" dxfId="884" priority="1255" stopIfTrue="1" operator="containsText" text="EM ANÁLISE NA ANTT">
      <formula>NOT(ISERROR(SEARCH("EM ANÁLISE NA ANTT",Y55)))</formula>
    </cfRule>
    <cfRule type="containsText" dxfId="883" priority="1256" stopIfTrue="1" operator="containsText" text="PUBLICADO">
      <formula>NOT(ISERROR(SEARCH("PUBLICADO",Y55)))</formula>
    </cfRule>
    <cfRule type="containsText" dxfId="882" priority="1257" stopIfTrue="1" operator="containsText" text="NÃO SE APLICA">
      <formula>NOT(ISERROR(SEARCH("NÃO SE APLICA",Y55)))</formula>
    </cfRule>
    <cfRule type="containsText" dxfId="881" priority="1258" stopIfTrue="1" operator="containsText" text="AGUARDANDO ÓRGÃO AMBIENTAL">
      <formula>NOT(ISERROR(SEARCH("AGUARDANDO ÓRGÃO AMBIENTAL",Y55)))</formula>
    </cfRule>
    <cfRule type="containsText" dxfId="880" priority="1259" operator="containsText" text="CONCLUÍDO">
      <formula>NOT(ISERROR(SEARCH("CONCLUÍDO",Y55)))</formula>
    </cfRule>
    <cfRule type="containsText" dxfId="879" priority="1260" stopIfTrue="1" operator="containsText" text="EM ELABORAÇÃO">
      <formula>NOT(ISERROR(SEARCH("EM ELABORAÇÃO",Y55)))</formula>
    </cfRule>
    <cfRule type="containsText" dxfId="878" priority="1261" stopIfTrue="1" operator="containsText" text="NÃO REAPRESENTADO APÓS OBJEÇÃO">
      <formula>NOT(ISERROR(SEARCH("NÃO REAPRESENTADO APÓS OBJEÇÃO",Y55)))</formula>
    </cfRule>
    <cfRule type="containsText" dxfId="877" priority="1262" stopIfTrue="1" operator="containsText" text="EM ANÁLISE">
      <formula>NOT(ISERROR(SEARCH("EM ANÁLISE",Y55)))</formula>
    </cfRule>
    <cfRule type="containsText" dxfId="876" priority="1263" stopIfTrue="1" operator="containsText" text="APROVADO">
      <formula>NOT(ISERROR(SEARCH("APROVADO",Y55)))</formula>
    </cfRule>
  </conditionalFormatting>
  <conditionalFormatting sqref="Y55 AB55">
    <cfRule type="containsText" dxfId="875" priority="1253" stopIfTrue="1" operator="containsText" text="LICENCIADA">
      <formula>NOT(ISERROR(SEARCH("LICENCIADA",Y55)))</formula>
    </cfRule>
  </conditionalFormatting>
  <conditionalFormatting sqref="Y55 AB55">
    <cfRule type="containsText" dxfId="874" priority="1252" stopIfTrue="1" operator="containsText" text="NÃO APRESENTADO">
      <formula>NOT(ISERROR(SEARCH("NÃO APRESENTADO",Y55)))</formula>
    </cfRule>
  </conditionalFormatting>
  <conditionalFormatting sqref="AD55 BD55">
    <cfRule type="containsText" dxfId="873" priority="1242" stopIfTrue="1" operator="containsText" text="EM ANÁLISE NO MT">
      <formula>NOT(ISERROR(SEARCH("EM ANÁLISE NO MT",AD55)))</formula>
    </cfRule>
    <cfRule type="containsText" dxfId="872" priority="1243" stopIfTrue="1" operator="containsText" text="EM ANÁLISE NA ANTT">
      <formula>NOT(ISERROR(SEARCH("EM ANÁLISE NA ANTT",AD55)))</formula>
    </cfRule>
    <cfRule type="containsText" dxfId="871" priority="1244" stopIfTrue="1" operator="containsText" text="PUBLICADO">
      <formula>NOT(ISERROR(SEARCH("PUBLICADO",AD55)))</formula>
    </cfRule>
    <cfRule type="containsText" dxfId="870" priority="1245" stopIfTrue="1" operator="containsText" text="NÃO SE APLICA">
      <formula>NOT(ISERROR(SEARCH("NÃO SE APLICA",AD55)))</formula>
    </cfRule>
    <cfRule type="containsText" dxfId="869" priority="1246" stopIfTrue="1" operator="containsText" text="AGUARDANDO ÓRGÃO AMBIENTAL">
      <formula>NOT(ISERROR(SEARCH("AGUARDANDO ÓRGÃO AMBIENTAL",AD55)))</formula>
    </cfRule>
    <cfRule type="containsText" dxfId="868" priority="1247" operator="containsText" text="CONCLUÍDO">
      <formula>NOT(ISERROR(SEARCH("CONCLUÍDO",AD55)))</formula>
    </cfRule>
    <cfRule type="containsText" dxfId="867" priority="1248" stopIfTrue="1" operator="containsText" text="EM ELABORAÇÃO">
      <formula>NOT(ISERROR(SEARCH("EM ELABORAÇÃO",AD55)))</formula>
    </cfRule>
    <cfRule type="containsText" dxfId="866" priority="1249" stopIfTrue="1" operator="containsText" text="NÃO REAPRESENTADO APÓS OBJEÇÃO">
      <formula>NOT(ISERROR(SEARCH("NÃO REAPRESENTADO APÓS OBJEÇÃO",AD55)))</formula>
    </cfRule>
    <cfRule type="containsText" dxfId="865" priority="1250" stopIfTrue="1" operator="containsText" text="EM ANÁLISE">
      <formula>NOT(ISERROR(SEARCH("EM ANÁLISE",AD55)))</formula>
    </cfRule>
    <cfRule type="containsText" dxfId="864" priority="1251" stopIfTrue="1" operator="containsText" text="APROVADO">
      <formula>NOT(ISERROR(SEARCH("APROVADO",AD55)))</formula>
    </cfRule>
  </conditionalFormatting>
  <conditionalFormatting sqref="AD55 BD55">
    <cfRule type="containsText" dxfId="863" priority="1241" stopIfTrue="1" operator="containsText" text="LICENCIADA">
      <formula>NOT(ISERROR(SEARCH("LICENCIADA",AD55)))</formula>
    </cfRule>
  </conditionalFormatting>
  <conditionalFormatting sqref="AD55 BD55">
    <cfRule type="containsText" dxfId="862" priority="1240" stopIfTrue="1" operator="containsText" text="NÃO APRESENTADO">
      <formula>NOT(ISERROR(SEARCH("NÃO APRESENTADO",AD55)))</formula>
    </cfRule>
  </conditionalFormatting>
  <conditionalFormatting sqref="A55:J59">
    <cfRule type="containsText" dxfId="861" priority="1230" operator="containsText" text="NÃO ENVIADO APÓS OBJEÇÃO">
      <formula>NOT(ISERROR(SEARCH("NÃO ENVIADO APÓS OBJEÇÃO",A55)))</formula>
    </cfRule>
    <cfRule type="containsText" dxfId="860" priority="1231" operator="containsText" text="EM ANÁLISE NO MT">
      <formula>NOT(ISERROR(SEARCH("EM ANÁLISE NO MT",A55)))</formula>
    </cfRule>
    <cfRule type="containsText" dxfId="859" priority="1232" operator="containsText" text="PUBLICADO">
      <formula>NOT(ISERROR(SEARCH("PUBLICADO",A55)))</formula>
    </cfRule>
    <cfRule type="containsText" dxfId="858" priority="1233" operator="containsText" text="NÃO SE APLICA">
      <formula>NOT(ISERROR(SEARCH("NÃO SE APLICA",A55)))</formula>
    </cfRule>
    <cfRule type="containsText" dxfId="857" priority="1234" operator="containsText" text="AGUARDANDO ÓRGÃO AMBIENTAL">
      <formula>NOT(ISERROR(SEARCH("AGUARDANDO ÓRGÃO AMBIENTAL",A55)))</formula>
    </cfRule>
    <cfRule type="containsText" dxfId="856" priority="1235" operator="containsText" text="LICENCIADA">
      <formula>NOT(ISERROR(SEARCH("LICENCIADA",A55)))</formula>
    </cfRule>
    <cfRule type="containsText" dxfId="855" priority="1236" operator="containsText" text="EM ELABORAÇÃO">
      <formula>NOT(ISERROR(SEARCH("EM ELABORAÇÃO",A55)))</formula>
    </cfRule>
    <cfRule type="containsText" dxfId="854" priority="1237" operator="containsText" text="NÃO REAPRESENTADO APÓS OBJEÇÃO">
      <formula>NOT(ISERROR(SEARCH("NÃO REAPRESENTADO APÓS OBJEÇÃO",A55)))</formula>
    </cfRule>
    <cfRule type="containsText" dxfId="853" priority="1238" operator="containsText" text="EM ANÁLISE NA ANTT">
      <formula>NOT(ISERROR(SEARCH("EM ANÁLISE NA ANTT",A55)))</formula>
    </cfRule>
    <cfRule type="containsText" dxfId="852" priority="1239" operator="containsText" text="APROVADO">
      <formula>NOT(ISERROR(SEARCH("APROVADO",A55)))</formula>
    </cfRule>
  </conditionalFormatting>
  <conditionalFormatting sqref="AF55:AQ55 AX55:BC55">
    <cfRule type="containsText" dxfId="851" priority="1028" stopIfTrue="1" operator="containsText" text="EM ANÁLISE NO MT">
      <formula>NOT(ISERROR(SEARCH("EM ANÁLISE NO MT",AF55)))</formula>
    </cfRule>
    <cfRule type="containsText" dxfId="850" priority="1029" stopIfTrue="1" operator="containsText" text="EM ANÁLISE NA ANTT">
      <formula>NOT(ISERROR(SEARCH("EM ANÁLISE NA ANTT",AF55)))</formula>
    </cfRule>
    <cfRule type="containsText" dxfId="849" priority="1030" stopIfTrue="1" operator="containsText" text="PUBLICADO">
      <formula>NOT(ISERROR(SEARCH("PUBLICADO",AF55)))</formula>
    </cfRule>
    <cfRule type="containsText" dxfId="848" priority="1031" stopIfTrue="1" operator="containsText" text="NÃO SE APLICA">
      <formula>NOT(ISERROR(SEARCH("NÃO SE APLICA",AF55)))</formula>
    </cfRule>
    <cfRule type="containsText" dxfId="847" priority="1032" stopIfTrue="1" operator="containsText" text="AGUARDANDO ÓRGÃO AMBIENTAL">
      <formula>NOT(ISERROR(SEARCH("AGUARDANDO ÓRGÃO AMBIENTAL",AF55)))</formula>
    </cfRule>
    <cfRule type="containsText" dxfId="846" priority="1033" operator="containsText" text="CONCLUÍDO">
      <formula>NOT(ISERROR(SEARCH("CONCLUÍDO",AF55)))</formula>
    </cfRule>
    <cfRule type="containsText" dxfId="845" priority="1034" stopIfTrue="1" operator="containsText" text="EM ELABORAÇÃO">
      <formula>NOT(ISERROR(SEARCH("EM ELABORAÇÃO",AF55)))</formula>
    </cfRule>
    <cfRule type="containsText" dxfId="844" priority="1035" stopIfTrue="1" operator="containsText" text="NÃO REAPRESENTADO APÓS OBJEÇÃO">
      <formula>NOT(ISERROR(SEARCH("NÃO REAPRESENTADO APÓS OBJEÇÃO",AF55)))</formula>
    </cfRule>
    <cfRule type="containsText" dxfId="843" priority="1036" stopIfTrue="1" operator="containsText" text="EM ANÁLISE">
      <formula>NOT(ISERROR(SEARCH("EM ANÁLISE",AF55)))</formula>
    </cfRule>
    <cfRule type="containsText" dxfId="842" priority="1037" stopIfTrue="1" operator="containsText" text="APROVADO">
      <formula>NOT(ISERROR(SEARCH("APROVADO",AF55)))</formula>
    </cfRule>
  </conditionalFormatting>
  <conditionalFormatting sqref="AF55:AQ55 AX55:BC55">
    <cfRule type="containsText" dxfId="841" priority="1027" stopIfTrue="1" operator="containsText" text="LICENCIADA">
      <formula>NOT(ISERROR(SEARCH("LICENCIADA",AF55)))</formula>
    </cfRule>
  </conditionalFormatting>
  <conditionalFormatting sqref="BA54">
    <cfRule type="containsText" dxfId="840" priority="848" stopIfTrue="1" operator="containsText" text="EM ANÁLISE NO MT">
      <formula>NOT(ISERROR(SEARCH("EM ANÁLISE NO MT",BA54)))</formula>
    </cfRule>
    <cfRule type="containsText" dxfId="839" priority="849" stopIfTrue="1" operator="containsText" text="EM ANÁLISE NA ANTT">
      <formula>NOT(ISERROR(SEARCH("EM ANÁLISE NA ANTT",BA54)))</formula>
    </cfRule>
    <cfRule type="containsText" dxfId="838" priority="850" stopIfTrue="1" operator="containsText" text="PUBLICADO">
      <formula>NOT(ISERROR(SEARCH("PUBLICADO",BA54)))</formula>
    </cfRule>
    <cfRule type="containsText" dxfId="837" priority="851" stopIfTrue="1" operator="containsText" text="NÃO SE APLICA">
      <formula>NOT(ISERROR(SEARCH("NÃO SE APLICA",BA54)))</formula>
    </cfRule>
    <cfRule type="containsText" dxfId="836" priority="852" stopIfTrue="1" operator="containsText" text="AGUARDANDO ÓRGÃO AMBIENTAL">
      <formula>NOT(ISERROR(SEARCH("AGUARDANDO ÓRGÃO AMBIENTAL",BA54)))</formula>
    </cfRule>
    <cfRule type="containsText" dxfId="835" priority="853" operator="containsText" text="CONCLUÍDO">
      <formula>NOT(ISERROR(SEARCH("CONCLUÍDO",BA54)))</formula>
    </cfRule>
    <cfRule type="containsText" dxfId="834" priority="854" stopIfTrue="1" operator="containsText" text="EM ELABORAÇÃO">
      <formula>NOT(ISERROR(SEARCH("EM ELABORAÇÃO",BA54)))</formula>
    </cfRule>
    <cfRule type="containsText" dxfId="833" priority="855" stopIfTrue="1" operator="containsText" text="NÃO REAPRESENTADO APÓS OBJEÇÃO">
      <formula>NOT(ISERROR(SEARCH("NÃO REAPRESENTADO APÓS OBJEÇÃO",BA54)))</formula>
    </cfRule>
    <cfRule type="containsText" dxfId="832" priority="856" stopIfTrue="1" operator="containsText" text="EM ANÁLISE">
      <formula>NOT(ISERROR(SEARCH("EM ANÁLISE",BA54)))</formula>
    </cfRule>
    <cfRule type="containsText" dxfId="831" priority="857" stopIfTrue="1" operator="containsText" text="APROVADO">
      <formula>NOT(ISERROR(SEARCH("APROVADO",BA54)))</formula>
    </cfRule>
  </conditionalFormatting>
  <conditionalFormatting sqref="BA54">
    <cfRule type="containsText" dxfId="830" priority="847" stopIfTrue="1" operator="containsText" text="LICENCIADA">
      <formula>NOT(ISERROR(SEARCH("LICENCIADA",BA54)))</formula>
    </cfRule>
  </conditionalFormatting>
  <conditionalFormatting sqref="BA54">
    <cfRule type="containsText" dxfId="829" priority="846" stopIfTrue="1" operator="containsText" text="NÃO APRESENTADO">
      <formula>NOT(ISERROR(SEARCH("NÃO APRESENTADO",BA54)))</formula>
    </cfRule>
  </conditionalFormatting>
  <conditionalFormatting sqref="BA54">
    <cfRule type="containsText" dxfId="828" priority="836" stopIfTrue="1" operator="containsText" text="EM ANÁLISE NO MT">
      <formula>NOT(ISERROR(SEARCH("EM ANÁLISE NO MT",BA54)))</formula>
    </cfRule>
    <cfRule type="containsText" dxfId="827" priority="837" stopIfTrue="1" operator="containsText" text="EM ANÁLISE NA ANTT">
      <formula>NOT(ISERROR(SEARCH("EM ANÁLISE NA ANTT",BA54)))</formula>
    </cfRule>
    <cfRule type="containsText" dxfId="826" priority="838" stopIfTrue="1" operator="containsText" text="PUBLICADO">
      <formula>NOT(ISERROR(SEARCH("PUBLICADO",BA54)))</formula>
    </cfRule>
    <cfRule type="containsText" dxfId="825" priority="839" stopIfTrue="1" operator="containsText" text="NÃO SE APLICA">
      <formula>NOT(ISERROR(SEARCH("NÃO SE APLICA",BA54)))</formula>
    </cfRule>
    <cfRule type="containsText" dxfId="824" priority="840" stopIfTrue="1" operator="containsText" text="AGUARDANDO ÓRGÃO AMBIENTAL">
      <formula>NOT(ISERROR(SEARCH("AGUARDANDO ÓRGÃO AMBIENTAL",BA54)))</formula>
    </cfRule>
    <cfRule type="containsText" dxfId="823" priority="841" operator="containsText" text="CONCLUÍDO">
      <formula>NOT(ISERROR(SEARCH("CONCLUÍDO",BA54)))</formula>
    </cfRule>
    <cfRule type="containsText" dxfId="822" priority="842" stopIfTrue="1" operator="containsText" text="EM ELABORAÇÃO">
      <formula>NOT(ISERROR(SEARCH("EM ELABORAÇÃO",BA54)))</formula>
    </cfRule>
    <cfRule type="containsText" dxfId="821" priority="843" stopIfTrue="1" operator="containsText" text="NÃO REAPRESENTADO APÓS OBJEÇÃO">
      <formula>NOT(ISERROR(SEARCH("NÃO REAPRESENTADO APÓS OBJEÇÃO",BA54)))</formula>
    </cfRule>
    <cfRule type="containsText" dxfId="820" priority="844" stopIfTrue="1" operator="containsText" text="EM ANÁLISE">
      <formula>NOT(ISERROR(SEARCH("EM ANÁLISE",BA54)))</formula>
    </cfRule>
    <cfRule type="containsText" dxfId="819" priority="845" stopIfTrue="1" operator="containsText" text="APROVADO">
      <formula>NOT(ISERROR(SEARCH("APROVADO",BA54)))</formula>
    </cfRule>
  </conditionalFormatting>
  <conditionalFormatting sqref="BA54">
    <cfRule type="containsText" dxfId="818" priority="835" stopIfTrue="1" operator="containsText" text="LICENCIADA">
      <formula>NOT(ISERROR(SEARCH("LICENCIADA",BA54)))</formula>
    </cfRule>
  </conditionalFormatting>
  <conditionalFormatting sqref="BA54">
    <cfRule type="containsText" dxfId="817" priority="834" stopIfTrue="1" operator="containsText" text="NÃO APRESENTADO">
      <formula>NOT(ISERROR(SEARCH("NÃO APRESENTADO",BA54)))</formula>
    </cfRule>
  </conditionalFormatting>
  <conditionalFormatting sqref="AF54">
    <cfRule type="containsText" dxfId="816" priority="1016" stopIfTrue="1" operator="containsText" text="EM ANÁLISE NO MT">
      <formula>NOT(ISERROR(SEARCH("EM ANÁLISE NO MT",AF54)))</formula>
    </cfRule>
    <cfRule type="containsText" dxfId="815" priority="1017" stopIfTrue="1" operator="containsText" text="EM ANÁLISE NA ANTT">
      <formula>NOT(ISERROR(SEARCH("EM ANÁLISE NA ANTT",AF54)))</formula>
    </cfRule>
    <cfRule type="containsText" dxfId="814" priority="1018" stopIfTrue="1" operator="containsText" text="PUBLICADO">
      <formula>NOT(ISERROR(SEARCH("PUBLICADO",AF54)))</formula>
    </cfRule>
    <cfRule type="containsText" dxfId="813" priority="1019" stopIfTrue="1" operator="containsText" text="NÃO SE APLICA">
      <formula>NOT(ISERROR(SEARCH("NÃO SE APLICA",AF54)))</formula>
    </cfRule>
    <cfRule type="containsText" dxfId="812" priority="1020" stopIfTrue="1" operator="containsText" text="AGUARDANDO ÓRGÃO AMBIENTAL">
      <formula>NOT(ISERROR(SEARCH("AGUARDANDO ÓRGÃO AMBIENTAL",AF54)))</formula>
    </cfRule>
    <cfRule type="containsText" dxfId="811" priority="1021" operator="containsText" text="CONCLUÍDO">
      <formula>NOT(ISERROR(SEARCH("CONCLUÍDO",AF54)))</formula>
    </cfRule>
    <cfRule type="containsText" dxfId="810" priority="1022" stopIfTrue="1" operator="containsText" text="EM ELABORAÇÃO">
      <formula>NOT(ISERROR(SEARCH("EM ELABORAÇÃO",AF54)))</formula>
    </cfRule>
    <cfRule type="containsText" dxfId="809" priority="1023" stopIfTrue="1" operator="containsText" text="NÃO REAPRESENTADO APÓS OBJEÇÃO">
      <formula>NOT(ISERROR(SEARCH("NÃO REAPRESENTADO APÓS OBJEÇÃO",AF54)))</formula>
    </cfRule>
    <cfRule type="containsText" dxfId="808" priority="1024" stopIfTrue="1" operator="containsText" text="EM ANÁLISE">
      <formula>NOT(ISERROR(SEARCH("EM ANÁLISE",AF54)))</formula>
    </cfRule>
    <cfRule type="containsText" dxfId="807" priority="1025" stopIfTrue="1" operator="containsText" text="APROVADO">
      <formula>NOT(ISERROR(SEARCH("APROVADO",AF54)))</formula>
    </cfRule>
  </conditionalFormatting>
  <conditionalFormatting sqref="AF54">
    <cfRule type="containsText" dxfId="806" priority="1015" stopIfTrue="1" operator="containsText" text="LICENCIADA">
      <formula>NOT(ISERROR(SEARCH("LICENCIADA",AF54)))</formula>
    </cfRule>
  </conditionalFormatting>
  <conditionalFormatting sqref="AF54">
    <cfRule type="containsText" dxfId="805" priority="1014" stopIfTrue="1" operator="containsText" text="NÃO APRESENTADO">
      <formula>NOT(ISERROR(SEARCH("NÃO APRESENTADO",AF54)))</formula>
    </cfRule>
  </conditionalFormatting>
  <conditionalFormatting sqref="AF54">
    <cfRule type="containsText" dxfId="804" priority="1004" stopIfTrue="1" operator="containsText" text="EM ANÁLISE NO MT">
      <formula>NOT(ISERROR(SEARCH("EM ANÁLISE NO MT",AF54)))</formula>
    </cfRule>
    <cfRule type="containsText" dxfId="803" priority="1005" stopIfTrue="1" operator="containsText" text="EM ANÁLISE NA ANTT">
      <formula>NOT(ISERROR(SEARCH("EM ANÁLISE NA ANTT",AF54)))</formula>
    </cfRule>
    <cfRule type="containsText" dxfId="802" priority="1006" stopIfTrue="1" operator="containsText" text="PUBLICADO">
      <formula>NOT(ISERROR(SEARCH("PUBLICADO",AF54)))</formula>
    </cfRule>
    <cfRule type="containsText" dxfId="801" priority="1007" stopIfTrue="1" operator="containsText" text="NÃO SE APLICA">
      <formula>NOT(ISERROR(SEARCH("NÃO SE APLICA",AF54)))</formula>
    </cfRule>
    <cfRule type="containsText" dxfId="800" priority="1008" stopIfTrue="1" operator="containsText" text="AGUARDANDO ÓRGÃO AMBIENTAL">
      <formula>NOT(ISERROR(SEARCH("AGUARDANDO ÓRGÃO AMBIENTAL",AF54)))</formula>
    </cfRule>
    <cfRule type="containsText" dxfId="799" priority="1009" operator="containsText" text="CONCLUÍDO">
      <formula>NOT(ISERROR(SEARCH("CONCLUÍDO",AF54)))</formula>
    </cfRule>
    <cfRule type="containsText" dxfId="798" priority="1010" stopIfTrue="1" operator="containsText" text="EM ELABORAÇÃO">
      <formula>NOT(ISERROR(SEARCH("EM ELABORAÇÃO",AF54)))</formula>
    </cfRule>
    <cfRule type="containsText" dxfId="797" priority="1011" stopIfTrue="1" operator="containsText" text="NÃO REAPRESENTADO APÓS OBJEÇÃO">
      <formula>NOT(ISERROR(SEARCH("NÃO REAPRESENTADO APÓS OBJEÇÃO",AF54)))</formula>
    </cfRule>
    <cfRule type="containsText" dxfId="796" priority="1012" stopIfTrue="1" operator="containsText" text="EM ANÁLISE">
      <formula>NOT(ISERROR(SEARCH("EM ANÁLISE",AF54)))</formula>
    </cfRule>
    <cfRule type="containsText" dxfId="795" priority="1013" stopIfTrue="1" operator="containsText" text="APROVADO">
      <formula>NOT(ISERROR(SEARCH("APROVADO",AF54)))</formula>
    </cfRule>
  </conditionalFormatting>
  <conditionalFormatting sqref="AF54">
    <cfRule type="containsText" dxfId="794" priority="1003" stopIfTrue="1" operator="containsText" text="LICENCIADA">
      <formula>NOT(ISERROR(SEARCH("LICENCIADA",AF54)))</formula>
    </cfRule>
  </conditionalFormatting>
  <conditionalFormatting sqref="AF54">
    <cfRule type="containsText" dxfId="793" priority="1002" stopIfTrue="1" operator="containsText" text="NÃO APRESENTADO">
      <formula>NOT(ISERROR(SEARCH("NÃO APRESENTADO",AF54)))</formula>
    </cfRule>
  </conditionalFormatting>
  <conditionalFormatting sqref="AI54">
    <cfRule type="containsText" dxfId="792" priority="992" stopIfTrue="1" operator="containsText" text="EM ANÁLISE NO MT">
      <formula>NOT(ISERROR(SEARCH("EM ANÁLISE NO MT",AI54)))</formula>
    </cfRule>
    <cfRule type="containsText" dxfId="791" priority="993" stopIfTrue="1" operator="containsText" text="EM ANÁLISE NA ANTT">
      <formula>NOT(ISERROR(SEARCH("EM ANÁLISE NA ANTT",AI54)))</formula>
    </cfRule>
    <cfRule type="containsText" dxfId="790" priority="994" stopIfTrue="1" operator="containsText" text="PUBLICADO">
      <formula>NOT(ISERROR(SEARCH("PUBLICADO",AI54)))</formula>
    </cfRule>
    <cfRule type="containsText" dxfId="789" priority="995" stopIfTrue="1" operator="containsText" text="NÃO SE APLICA">
      <formula>NOT(ISERROR(SEARCH("NÃO SE APLICA",AI54)))</formula>
    </cfRule>
    <cfRule type="containsText" dxfId="788" priority="996" stopIfTrue="1" operator="containsText" text="AGUARDANDO ÓRGÃO AMBIENTAL">
      <formula>NOT(ISERROR(SEARCH("AGUARDANDO ÓRGÃO AMBIENTAL",AI54)))</formula>
    </cfRule>
    <cfRule type="containsText" dxfId="787" priority="997" operator="containsText" text="CONCLUÍDO">
      <formula>NOT(ISERROR(SEARCH("CONCLUÍDO",AI54)))</formula>
    </cfRule>
    <cfRule type="containsText" dxfId="786" priority="998" stopIfTrue="1" operator="containsText" text="EM ELABORAÇÃO">
      <formula>NOT(ISERROR(SEARCH("EM ELABORAÇÃO",AI54)))</formula>
    </cfRule>
    <cfRule type="containsText" dxfId="785" priority="999" stopIfTrue="1" operator="containsText" text="NÃO REAPRESENTADO APÓS OBJEÇÃO">
      <formula>NOT(ISERROR(SEARCH("NÃO REAPRESENTADO APÓS OBJEÇÃO",AI54)))</formula>
    </cfRule>
    <cfRule type="containsText" dxfId="784" priority="1000" stopIfTrue="1" operator="containsText" text="EM ANÁLISE">
      <formula>NOT(ISERROR(SEARCH("EM ANÁLISE",AI54)))</formula>
    </cfRule>
    <cfRule type="containsText" dxfId="783" priority="1001" stopIfTrue="1" operator="containsText" text="APROVADO">
      <formula>NOT(ISERROR(SEARCH("APROVADO",AI54)))</formula>
    </cfRule>
  </conditionalFormatting>
  <conditionalFormatting sqref="AI54">
    <cfRule type="containsText" dxfId="782" priority="991" stopIfTrue="1" operator="containsText" text="LICENCIADA">
      <formula>NOT(ISERROR(SEARCH("LICENCIADA",AI54)))</formula>
    </cfRule>
  </conditionalFormatting>
  <conditionalFormatting sqref="AI54">
    <cfRule type="containsText" dxfId="781" priority="990" stopIfTrue="1" operator="containsText" text="NÃO APRESENTADO">
      <formula>NOT(ISERROR(SEARCH("NÃO APRESENTADO",AI54)))</formula>
    </cfRule>
  </conditionalFormatting>
  <conditionalFormatting sqref="AI54">
    <cfRule type="containsText" dxfId="780" priority="980" stopIfTrue="1" operator="containsText" text="EM ANÁLISE NO MT">
      <formula>NOT(ISERROR(SEARCH("EM ANÁLISE NO MT",AI54)))</formula>
    </cfRule>
    <cfRule type="containsText" dxfId="779" priority="981" stopIfTrue="1" operator="containsText" text="EM ANÁLISE NA ANTT">
      <formula>NOT(ISERROR(SEARCH("EM ANÁLISE NA ANTT",AI54)))</formula>
    </cfRule>
    <cfRule type="containsText" dxfId="778" priority="982" stopIfTrue="1" operator="containsText" text="PUBLICADO">
      <formula>NOT(ISERROR(SEARCH("PUBLICADO",AI54)))</formula>
    </cfRule>
    <cfRule type="containsText" dxfId="777" priority="983" stopIfTrue="1" operator="containsText" text="NÃO SE APLICA">
      <formula>NOT(ISERROR(SEARCH("NÃO SE APLICA",AI54)))</formula>
    </cfRule>
    <cfRule type="containsText" dxfId="776" priority="984" stopIfTrue="1" operator="containsText" text="AGUARDANDO ÓRGÃO AMBIENTAL">
      <formula>NOT(ISERROR(SEARCH("AGUARDANDO ÓRGÃO AMBIENTAL",AI54)))</formula>
    </cfRule>
    <cfRule type="containsText" dxfId="775" priority="985" operator="containsText" text="CONCLUÍDO">
      <formula>NOT(ISERROR(SEARCH("CONCLUÍDO",AI54)))</formula>
    </cfRule>
    <cfRule type="containsText" dxfId="774" priority="986" stopIfTrue="1" operator="containsText" text="EM ELABORAÇÃO">
      <formula>NOT(ISERROR(SEARCH("EM ELABORAÇÃO",AI54)))</formula>
    </cfRule>
    <cfRule type="containsText" dxfId="773" priority="987" stopIfTrue="1" operator="containsText" text="NÃO REAPRESENTADO APÓS OBJEÇÃO">
      <formula>NOT(ISERROR(SEARCH("NÃO REAPRESENTADO APÓS OBJEÇÃO",AI54)))</formula>
    </cfRule>
    <cfRule type="containsText" dxfId="772" priority="988" stopIfTrue="1" operator="containsText" text="EM ANÁLISE">
      <formula>NOT(ISERROR(SEARCH("EM ANÁLISE",AI54)))</formula>
    </cfRule>
    <cfRule type="containsText" dxfId="771" priority="989" stopIfTrue="1" operator="containsText" text="APROVADO">
      <formula>NOT(ISERROR(SEARCH("APROVADO",AI54)))</formula>
    </cfRule>
  </conditionalFormatting>
  <conditionalFormatting sqref="AI54">
    <cfRule type="containsText" dxfId="770" priority="979" stopIfTrue="1" operator="containsText" text="LICENCIADA">
      <formula>NOT(ISERROR(SEARCH("LICENCIADA",AI54)))</formula>
    </cfRule>
  </conditionalFormatting>
  <conditionalFormatting sqref="AI54">
    <cfRule type="containsText" dxfId="769" priority="978" stopIfTrue="1" operator="containsText" text="NÃO APRESENTADO">
      <formula>NOT(ISERROR(SEARCH("NÃO APRESENTADO",AI54)))</formula>
    </cfRule>
  </conditionalFormatting>
  <conditionalFormatting sqref="AL54">
    <cfRule type="containsText" dxfId="768" priority="968" stopIfTrue="1" operator="containsText" text="EM ANÁLISE NO MT">
      <formula>NOT(ISERROR(SEARCH("EM ANÁLISE NO MT",AL54)))</formula>
    </cfRule>
    <cfRule type="containsText" dxfId="767" priority="969" stopIfTrue="1" operator="containsText" text="EM ANÁLISE NA ANTT">
      <formula>NOT(ISERROR(SEARCH("EM ANÁLISE NA ANTT",AL54)))</formula>
    </cfRule>
    <cfRule type="containsText" dxfId="766" priority="970" stopIfTrue="1" operator="containsText" text="PUBLICADO">
      <formula>NOT(ISERROR(SEARCH("PUBLICADO",AL54)))</formula>
    </cfRule>
    <cfRule type="containsText" dxfId="765" priority="971" stopIfTrue="1" operator="containsText" text="NÃO SE APLICA">
      <formula>NOT(ISERROR(SEARCH("NÃO SE APLICA",AL54)))</formula>
    </cfRule>
    <cfRule type="containsText" dxfId="764" priority="972" stopIfTrue="1" operator="containsText" text="AGUARDANDO ÓRGÃO AMBIENTAL">
      <formula>NOT(ISERROR(SEARCH("AGUARDANDO ÓRGÃO AMBIENTAL",AL54)))</formula>
    </cfRule>
    <cfRule type="containsText" dxfId="763" priority="973" operator="containsText" text="CONCLUÍDO">
      <formula>NOT(ISERROR(SEARCH("CONCLUÍDO",AL54)))</formula>
    </cfRule>
    <cfRule type="containsText" dxfId="762" priority="974" stopIfTrue="1" operator="containsText" text="EM ELABORAÇÃO">
      <formula>NOT(ISERROR(SEARCH("EM ELABORAÇÃO",AL54)))</formula>
    </cfRule>
    <cfRule type="containsText" dxfId="761" priority="975" stopIfTrue="1" operator="containsText" text="NÃO REAPRESENTADO APÓS OBJEÇÃO">
      <formula>NOT(ISERROR(SEARCH("NÃO REAPRESENTADO APÓS OBJEÇÃO",AL54)))</formula>
    </cfRule>
    <cfRule type="containsText" dxfId="760" priority="976" stopIfTrue="1" operator="containsText" text="EM ANÁLISE">
      <formula>NOT(ISERROR(SEARCH("EM ANÁLISE",AL54)))</formula>
    </cfRule>
    <cfRule type="containsText" dxfId="759" priority="977" stopIfTrue="1" operator="containsText" text="APROVADO">
      <formula>NOT(ISERROR(SEARCH("APROVADO",AL54)))</formula>
    </cfRule>
  </conditionalFormatting>
  <conditionalFormatting sqref="AL54">
    <cfRule type="containsText" dxfId="758" priority="967" stopIfTrue="1" operator="containsText" text="LICENCIADA">
      <formula>NOT(ISERROR(SEARCH("LICENCIADA",AL54)))</formula>
    </cfRule>
  </conditionalFormatting>
  <conditionalFormatting sqref="AL54">
    <cfRule type="containsText" dxfId="757" priority="966" stopIfTrue="1" operator="containsText" text="NÃO APRESENTADO">
      <formula>NOT(ISERROR(SEARCH("NÃO APRESENTADO",AL54)))</formula>
    </cfRule>
  </conditionalFormatting>
  <conditionalFormatting sqref="AL54">
    <cfRule type="containsText" dxfId="756" priority="956" stopIfTrue="1" operator="containsText" text="EM ANÁLISE NO MT">
      <formula>NOT(ISERROR(SEARCH("EM ANÁLISE NO MT",AL54)))</formula>
    </cfRule>
    <cfRule type="containsText" dxfId="755" priority="957" stopIfTrue="1" operator="containsText" text="EM ANÁLISE NA ANTT">
      <formula>NOT(ISERROR(SEARCH("EM ANÁLISE NA ANTT",AL54)))</formula>
    </cfRule>
    <cfRule type="containsText" dxfId="754" priority="958" stopIfTrue="1" operator="containsText" text="PUBLICADO">
      <formula>NOT(ISERROR(SEARCH("PUBLICADO",AL54)))</formula>
    </cfRule>
    <cfRule type="containsText" dxfId="753" priority="959" stopIfTrue="1" operator="containsText" text="NÃO SE APLICA">
      <formula>NOT(ISERROR(SEARCH("NÃO SE APLICA",AL54)))</formula>
    </cfRule>
    <cfRule type="containsText" dxfId="752" priority="960" stopIfTrue="1" operator="containsText" text="AGUARDANDO ÓRGÃO AMBIENTAL">
      <formula>NOT(ISERROR(SEARCH("AGUARDANDO ÓRGÃO AMBIENTAL",AL54)))</formula>
    </cfRule>
    <cfRule type="containsText" dxfId="751" priority="961" operator="containsText" text="CONCLUÍDO">
      <formula>NOT(ISERROR(SEARCH("CONCLUÍDO",AL54)))</formula>
    </cfRule>
    <cfRule type="containsText" dxfId="750" priority="962" stopIfTrue="1" operator="containsText" text="EM ELABORAÇÃO">
      <formula>NOT(ISERROR(SEARCH("EM ELABORAÇÃO",AL54)))</formula>
    </cfRule>
    <cfRule type="containsText" dxfId="749" priority="963" stopIfTrue="1" operator="containsText" text="NÃO REAPRESENTADO APÓS OBJEÇÃO">
      <formula>NOT(ISERROR(SEARCH("NÃO REAPRESENTADO APÓS OBJEÇÃO",AL54)))</formula>
    </cfRule>
    <cfRule type="containsText" dxfId="748" priority="964" stopIfTrue="1" operator="containsText" text="EM ANÁLISE">
      <formula>NOT(ISERROR(SEARCH("EM ANÁLISE",AL54)))</formula>
    </cfRule>
    <cfRule type="containsText" dxfId="747" priority="965" stopIfTrue="1" operator="containsText" text="APROVADO">
      <formula>NOT(ISERROR(SEARCH("APROVADO",AL54)))</formula>
    </cfRule>
  </conditionalFormatting>
  <conditionalFormatting sqref="AL54">
    <cfRule type="containsText" dxfId="746" priority="955" stopIfTrue="1" operator="containsText" text="LICENCIADA">
      <formula>NOT(ISERROR(SEARCH("LICENCIADA",AL54)))</formula>
    </cfRule>
  </conditionalFormatting>
  <conditionalFormatting sqref="AL54">
    <cfRule type="containsText" dxfId="745" priority="954" stopIfTrue="1" operator="containsText" text="NÃO APRESENTADO">
      <formula>NOT(ISERROR(SEARCH("NÃO APRESENTADO",AL54)))</formula>
    </cfRule>
  </conditionalFormatting>
  <conditionalFormatting sqref="AO54">
    <cfRule type="containsText" dxfId="744" priority="944" stopIfTrue="1" operator="containsText" text="EM ANÁLISE NO MT">
      <formula>NOT(ISERROR(SEARCH("EM ANÁLISE NO MT",AO54)))</formula>
    </cfRule>
    <cfRule type="containsText" dxfId="743" priority="945" stopIfTrue="1" operator="containsText" text="EM ANÁLISE NA ANTT">
      <formula>NOT(ISERROR(SEARCH("EM ANÁLISE NA ANTT",AO54)))</formula>
    </cfRule>
    <cfRule type="containsText" dxfId="742" priority="946" stopIfTrue="1" operator="containsText" text="PUBLICADO">
      <formula>NOT(ISERROR(SEARCH("PUBLICADO",AO54)))</formula>
    </cfRule>
    <cfRule type="containsText" dxfId="741" priority="947" stopIfTrue="1" operator="containsText" text="NÃO SE APLICA">
      <formula>NOT(ISERROR(SEARCH("NÃO SE APLICA",AO54)))</formula>
    </cfRule>
    <cfRule type="containsText" dxfId="740" priority="948" stopIfTrue="1" operator="containsText" text="AGUARDANDO ÓRGÃO AMBIENTAL">
      <formula>NOT(ISERROR(SEARCH("AGUARDANDO ÓRGÃO AMBIENTAL",AO54)))</formula>
    </cfRule>
    <cfRule type="containsText" dxfId="739" priority="949" operator="containsText" text="CONCLUÍDO">
      <formula>NOT(ISERROR(SEARCH("CONCLUÍDO",AO54)))</formula>
    </cfRule>
    <cfRule type="containsText" dxfId="738" priority="950" stopIfTrue="1" operator="containsText" text="EM ELABORAÇÃO">
      <formula>NOT(ISERROR(SEARCH("EM ELABORAÇÃO",AO54)))</formula>
    </cfRule>
    <cfRule type="containsText" dxfId="737" priority="951" stopIfTrue="1" operator="containsText" text="NÃO REAPRESENTADO APÓS OBJEÇÃO">
      <formula>NOT(ISERROR(SEARCH("NÃO REAPRESENTADO APÓS OBJEÇÃO",AO54)))</formula>
    </cfRule>
    <cfRule type="containsText" dxfId="736" priority="952" stopIfTrue="1" operator="containsText" text="EM ANÁLISE">
      <formula>NOT(ISERROR(SEARCH("EM ANÁLISE",AO54)))</formula>
    </cfRule>
    <cfRule type="containsText" dxfId="735" priority="953" stopIfTrue="1" operator="containsText" text="APROVADO">
      <formula>NOT(ISERROR(SEARCH("APROVADO",AO54)))</formula>
    </cfRule>
  </conditionalFormatting>
  <conditionalFormatting sqref="AO54">
    <cfRule type="containsText" dxfId="734" priority="943" stopIfTrue="1" operator="containsText" text="LICENCIADA">
      <formula>NOT(ISERROR(SEARCH("LICENCIADA",AO54)))</formula>
    </cfRule>
  </conditionalFormatting>
  <conditionalFormatting sqref="AO54">
    <cfRule type="containsText" dxfId="733" priority="942" stopIfTrue="1" operator="containsText" text="NÃO APRESENTADO">
      <formula>NOT(ISERROR(SEARCH("NÃO APRESENTADO",AO54)))</formula>
    </cfRule>
  </conditionalFormatting>
  <conditionalFormatting sqref="AO54">
    <cfRule type="containsText" dxfId="732" priority="932" stopIfTrue="1" operator="containsText" text="EM ANÁLISE NO MT">
      <formula>NOT(ISERROR(SEARCH("EM ANÁLISE NO MT",AO54)))</formula>
    </cfRule>
    <cfRule type="containsText" dxfId="731" priority="933" stopIfTrue="1" operator="containsText" text="EM ANÁLISE NA ANTT">
      <formula>NOT(ISERROR(SEARCH("EM ANÁLISE NA ANTT",AO54)))</formula>
    </cfRule>
    <cfRule type="containsText" dxfId="730" priority="934" stopIfTrue="1" operator="containsText" text="PUBLICADO">
      <formula>NOT(ISERROR(SEARCH("PUBLICADO",AO54)))</formula>
    </cfRule>
    <cfRule type="containsText" dxfId="729" priority="935" stopIfTrue="1" operator="containsText" text="NÃO SE APLICA">
      <formula>NOT(ISERROR(SEARCH("NÃO SE APLICA",AO54)))</formula>
    </cfRule>
    <cfRule type="containsText" dxfId="728" priority="936" stopIfTrue="1" operator="containsText" text="AGUARDANDO ÓRGÃO AMBIENTAL">
      <formula>NOT(ISERROR(SEARCH("AGUARDANDO ÓRGÃO AMBIENTAL",AO54)))</formula>
    </cfRule>
    <cfRule type="containsText" dxfId="727" priority="937" operator="containsText" text="CONCLUÍDO">
      <formula>NOT(ISERROR(SEARCH("CONCLUÍDO",AO54)))</formula>
    </cfRule>
    <cfRule type="containsText" dxfId="726" priority="938" stopIfTrue="1" operator="containsText" text="EM ELABORAÇÃO">
      <formula>NOT(ISERROR(SEARCH("EM ELABORAÇÃO",AO54)))</formula>
    </cfRule>
    <cfRule type="containsText" dxfId="725" priority="939" stopIfTrue="1" operator="containsText" text="NÃO REAPRESENTADO APÓS OBJEÇÃO">
      <formula>NOT(ISERROR(SEARCH("NÃO REAPRESENTADO APÓS OBJEÇÃO",AO54)))</formula>
    </cfRule>
    <cfRule type="containsText" dxfId="724" priority="940" stopIfTrue="1" operator="containsText" text="EM ANÁLISE">
      <formula>NOT(ISERROR(SEARCH("EM ANÁLISE",AO54)))</formula>
    </cfRule>
    <cfRule type="containsText" dxfId="723" priority="941" stopIfTrue="1" operator="containsText" text="APROVADO">
      <formula>NOT(ISERROR(SEARCH("APROVADO",AO54)))</formula>
    </cfRule>
  </conditionalFormatting>
  <conditionalFormatting sqref="AO54">
    <cfRule type="containsText" dxfId="722" priority="931" stopIfTrue="1" operator="containsText" text="LICENCIADA">
      <formula>NOT(ISERROR(SEARCH("LICENCIADA",AO54)))</formula>
    </cfRule>
  </conditionalFormatting>
  <conditionalFormatting sqref="AO54">
    <cfRule type="containsText" dxfId="721" priority="930" stopIfTrue="1" operator="containsText" text="NÃO APRESENTADO">
      <formula>NOT(ISERROR(SEARCH("NÃO APRESENTADO",AO54)))</formula>
    </cfRule>
  </conditionalFormatting>
  <conditionalFormatting sqref="AX54">
    <cfRule type="containsText" dxfId="720" priority="872" stopIfTrue="1" operator="containsText" text="EM ANÁLISE NO MT">
      <formula>NOT(ISERROR(SEARCH("EM ANÁLISE NO MT",AX54)))</formula>
    </cfRule>
    <cfRule type="containsText" dxfId="719" priority="873" stopIfTrue="1" operator="containsText" text="EM ANÁLISE NA ANTT">
      <formula>NOT(ISERROR(SEARCH("EM ANÁLISE NA ANTT",AX54)))</formula>
    </cfRule>
    <cfRule type="containsText" dxfId="718" priority="874" stopIfTrue="1" operator="containsText" text="PUBLICADO">
      <formula>NOT(ISERROR(SEARCH("PUBLICADO",AX54)))</formula>
    </cfRule>
    <cfRule type="containsText" dxfId="717" priority="875" stopIfTrue="1" operator="containsText" text="NÃO SE APLICA">
      <formula>NOT(ISERROR(SEARCH("NÃO SE APLICA",AX54)))</formula>
    </cfRule>
    <cfRule type="containsText" dxfId="716" priority="876" stopIfTrue="1" operator="containsText" text="AGUARDANDO ÓRGÃO AMBIENTAL">
      <formula>NOT(ISERROR(SEARCH("AGUARDANDO ÓRGÃO AMBIENTAL",AX54)))</formula>
    </cfRule>
    <cfRule type="containsText" dxfId="715" priority="877" operator="containsText" text="CONCLUÍDO">
      <formula>NOT(ISERROR(SEARCH("CONCLUÍDO",AX54)))</formula>
    </cfRule>
    <cfRule type="containsText" dxfId="714" priority="878" stopIfTrue="1" operator="containsText" text="EM ELABORAÇÃO">
      <formula>NOT(ISERROR(SEARCH("EM ELABORAÇÃO",AX54)))</formula>
    </cfRule>
    <cfRule type="containsText" dxfId="713" priority="879" stopIfTrue="1" operator="containsText" text="NÃO REAPRESENTADO APÓS OBJEÇÃO">
      <formula>NOT(ISERROR(SEARCH("NÃO REAPRESENTADO APÓS OBJEÇÃO",AX54)))</formula>
    </cfRule>
    <cfRule type="containsText" dxfId="712" priority="880" stopIfTrue="1" operator="containsText" text="EM ANÁLISE">
      <formula>NOT(ISERROR(SEARCH("EM ANÁLISE",AX54)))</formula>
    </cfRule>
    <cfRule type="containsText" dxfId="711" priority="881" stopIfTrue="1" operator="containsText" text="APROVADO">
      <formula>NOT(ISERROR(SEARCH("APROVADO",AX54)))</formula>
    </cfRule>
  </conditionalFormatting>
  <conditionalFormatting sqref="AX54">
    <cfRule type="containsText" dxfId="710" priority="871" stopIfTrue="1" operator="containsText" text="LICENCIADA">
      <formula>NOT(ISERROR(SEARCH("LICENCIADA",AX54)))</formula>
    </cfRule>
  </conditionalFormatting>
  <conditionalFormatting sqref="AX54">
    <cfRule type="containsText" dxfId="709" priority="870" stopIfTrue="1" operator="containsText" text="NÃO APRESENTADO">
      <formula>NOT(ISERROR(SEARCH("NÃO APRESENTADO",AX54)))</formula>
    </cfRule>
  </conditionalFormatting>
  <conditionalFormatting sqref="AX54">
    <cfRule type="containsText" dxfId="708" priority="860" stopIfTrue="1" operator="containsText" text="EM ANÁLISE NO MT">
      <formula>NOT(ISERROR(SEARCH("EM ANÁLISE NO MT",AX54)))</formula>
    </cfRule>
    <cfRule type="containsText" dxfId="707" priority="861" stopIfTrue="1" operator="containsText" text="EM ANÁLISE NA ANTT">
      <formula>NOT(ISERROR(SEARCH("EM ANÁLISE NA ANTT",AX54)))</formula>
    </cfRule>
    <cfRule type="containsText" dxfId="706" priority="862" stopIfTrue="1" operator="containsText" text="PUBLICADO">
      <formula>NOT(ISERROR(SEARCH("PUBLICADO",AX54)))</formula>
    </cfRule>
    <cfRule type="containsText" dxfId="705" priority="863" stopIfTrue="1" operator="containsText" text="NÃO SE APLICA">
      <formula>NOT(ISERROR(SEARCH("NÃO SE APLICA",AX54)))</formula>
    </cfRule>
    <cfRule type="containsText" dxfId="704" priority="864" stopIfTrue="1" operator="containsText" text="AGUARDANDO ÓRGÃO AMBIENTAL">
      <formula>NOT(ISERROR(SEARCH("AGUARDANDO ÓRGÃO AMBIENTAL",AX54)))</formula>
    </cfRule>
    <cfRule type="containsText" dxfId="703" priority="865" operator="containsText" text="CONCLUÍDO">
      <formula>NOT(ISERROR(SEARCH("CONCLUÍDO",AX54)))</formula>
    </cfRule>
    <cfRule type="containsText" dxfId="702" priority="866" stopIfTrue="1" operator="containsText" text="EM ELABORAÇÃO">
      <formula>NOT(ISERROR(SEARCH("EM ELABORAÇÃO",AX54)))</formula>
    </cfRule>
    <cfRule type="containsText" dxfId="701" priority="867" stopIfTrue="1" operator="containsText" text="NÃO REAPRESENTADO APÓS OBJEÇÃO">
      <formula>NOT(ISERROR(SEARCH("NÃO REAPRESENTADO APÓS OBJEÇÃO",AX54)))</formula>
    </cfRule>
    <cfRule type="containsText" dxfId="700" priority="868" stopIfTrue="1" operator="containsText" text="EM ANÁLISE">
      <formula>NOT(ISERROR(SEARCH("EM ANÁLISE",AX54)))</formula>
    </cfRule>
    <cfRule type="containsText" dxfId="699" priority="869" stopIfTrue="1" operator="containsText" text="APROVADO">
      <formula>NOT(ISERROR(SEARCH("APROVADO",AX54)))</formula>
    </cfRule>
  </conditionalFormatting>
  <conditionalFormatting sqref="AX54">
    <cfRule type="containsText" dxfId="698" priority="859" stopIfTrue="1" operator="containsText" text="LICENCIADA">
      <formula>NOT(ISERROR(SEARCH("LICENCIADA",AX54)))</formula>
    </cfRule>
  </conditionalFormatting>
  <conditionalFormatting sqref="AX54">
    <cfRule type="containsText" dxfId="697" priority="858" stopIfTrue="1" operator="containsText" text="NÃO APRESENTADO">
      <formula>NOT(ISERROR(SEARCH("NÃO APRESENTADO",AX54)))</formula>
    </cfRule>
  </conditionalFormatting>
  <conditionalFormatting sqref="BI7:BI10">
    <cfRule type="containsText" dxfId="696" priority="829" operator="containsText" text="ADIANTADA">
      <formula>NOT(ISERROR(SEARCH("ADIANTADA",BI7)))</formula>
    </cfRule>
    <cfRule type="containsText" dxfId="695" priority="830" operator="containsText" text="ATRASADA">
      <formula>NOT(ISERROR(SEARCH("ATRASADA",BI7)))</formula>
    </cfRule>
    <cfRule type="containsText" dxfId="694" priority="831" operator="containsText" text="A INICIAR">
      <formula>NOT(ISERROR(SEARCH("A INICIAR",BI7)))</formula>
    </cfRule>
    <cfRule type="containsText" dxfId="693" priority="832" operator="containsText" text="NO PRAZO">
      <formula>NOT(ISERROR(SEARCH("NO PRAZO",BI7)))</formula>
    </cfRule>
    <cfRule type="containsText" dxfId="692" priority="833" operator="containsText" text="CONCLUÍDA">
      <formula>NOT(ISERROR(SEARCH("CONCLUÍDA",BI7)))</formula>
    </cfRule>
  </conditionalFormatting>
  <conditionalFormatting sqref="BI7:BI10">
    <cfRule type="containsText" dxfId="691" priority="828" operator="containsText" text="OBRA CONFORME O PREVISTO">
      <formula>NOT(ISERROR(SEARCH("OBRA CONFORME O PREVISTO",BI7)))</formula>
    </cfRule>
  </conditionalFormatting>
  <conditionalFormatting sqref="BJ7:BJ16 BJ23:BJ24">
    <cfRule type="cellIs" dxfId="690" priority="827" stopIfTrue="1" operator="equal">
      <formula>1</formula>
    </cfRule>
  </conditionalFormatting>
  <conditionalFormatting sqref="BJ7:BJ16 BJ23:BJ24">
    <cfRule type="cellIs" dxfId="689" priority="825" stopIfTrue="1" operator="greaterThan">
      <formula>1</formula>
    </cfRule>
    <cfRule type="cellIs" dxfId="688" priority="826" stopIfTrue="1" operator="lessThanOrEqual">
      <formula>0.99</formula>
    </cfRule>
  </conditionalFormatting>
  <conditionalFormatting sqref="BI11:BI16 BI23:BI24">
    <cfRule type="containsText" dxfId="687" priority="820" operator="containsText" text="ADIANTADA">
      <formula>NOT(ISERROR(SEARCH("ADIANTADA",BI11)))</formula>
    </cfRule>
    <cfRule type="containsText" dxfId="686" priority="821" operator="containsText" text="ATRASADA">
      <formula>NOT(ISERROR(SEARCH("ATRASADA",BI11)))</formula>
    </cfRule>
    <cfRule type="containsText" dxfId="685" priority="822" operator="containsText" text="A INICIAR">
      <formula>NOT(ISERROR(SEARCH("A INICIAR",BI11)))</formula>
    </cfRule>
    <cfRule type="containsText" dxfId="684" priority="823" operator="containsText" text="NO PRAZO">
      <formula>NOT(ISERROR(SEARCH("NO PRAZO",BI11)))</formula>
    </cfRule>
    <cfRule type="containsText" dxfId="683" priority="824" operator="containsText" text="CONCLUÍDA">
      <formula>NOT(ISERROR(SEARCH("CONCLUÍDA",BI11)))</formula>
    </cfRule>
  </conditionalFormatting>
  <conditionalFormatting sqref="BI11:BI16 BI23:BI24">
    <cfRule type="containsText" dxfId="682" priority="819" operator="containsText" text="OBRA CONFORME O PREVISTO">
      <formula>NOT(ISERROR(SEARCH("OBRA CONFORME O PREVISTO",BI11)))</formula>
    </cfRule>
  </conditionalFormatting>
  <conditionalFormatting sqref="BJ17:BJ18">
    <cfRule type="cellIs" dxfId="681" priority="818" stopIfTrue="1" operator="equal">
      <formula>1</formula>
    </cfRule>
  </conditionalFormatting>
  <conditionalFormatting sqref="BJ17:BJ18">
    <cfRule type="cellIs" dxfId="680" priority="816" stopIfTrue="1" operator="greaterThan">
      <formula>1</formula>
    </cfRule>
    <cfRule type="cellIs" dxfId="679" priority="817" stopIfTrue="1" operator="lessThanOrEqual">
      <formula>0.99</formula>
    </cfRule>
  </conditionalFormatting>
  <conditionalFormatting sqref="I11">
    <cfRule type="containsText" dxfId="678" priority="782" operator="containsText" text="NÃO ENVIADO APÓS OBJEÇÃO">
      <formula>NOT(ISERROR(SEARCH("NÃO ENVIADO APÓS OBJEÇÃO",I11)))</formula>
    </cfRule>
    <cfRule type="containsText" dxfId="677" priority="783" operator="containsText" text="EM ANÁLISE NO MT">
      <formula>NOT(ISERROR(SEARCH("EM ANÁLISE NO MT",I11)))</formula>
    </cfRule>
    <cfRule type="containsText" dxfId="676" priority="784" operator="containsText" text="PUBLICADO">
      <formula>NOT(ISERROR(SEARCH("PUBLICADO",I11)))</formula>
    </cfRule>
    <cfRule type="containsText" dxfId="675" priority="785" operator="containsText" text="NÃO SE APLICA">
      <formula>NOT(ISERROR(SEARCH("NÃO SE APLICA",I11)))</formula>
    </cfRule>
    <cfRule type="containsText" dxfId="674" priority="786" operator="containsText" text="AGUARDANDO ÓRGÃO AMBIENTAL">
      <formula>NOT(ISERROR(SEARCH("AGUARDANDO ÓRGÃO AMBIENTAL",I11)))</formula>
    </cfRule>
    <cfRule type="containsText" dxfId="673" priority="787" operator="containsText" text="LICENCIADA">
      <formula>NOT(ISERROR(SEARCH("LICENCIADA",I11)))</formula>
    </cfRule>
    <cfRule type="containsText" dxfId="672" priority="788" operator="containsText" text="EM ELABORAÇÃO">
      <formula>NOT(ISERROR(SEARCH("EM ELABORAÇÃO",I11)))</formula>
    </cfRule>
    <cfRule type="containsText" dxfId="671" priority="789" operator="containsText" text="NÃO REAPRESENTADO APÓS OBJEÇÃO">
      <formula>NOT(ISERROR(SEARCH("NÃO REAPRESENTADO APÓS OBJEÇÃO",I11)))</formula>
    </cfRule>
    <cfRule type="containsText" dxfId="670" priority="790" operator="containsText" text="EM ANÁLISE NA ANTT">
      <formula>NOT(ISERROR(SEARCH("EM ANÁLISE NA ANTT",I11)))</formula>
    </cfRule>
    <cfRule type="containsText" dxfId="669" priority="791" operator="containsText" text="APROVADO">
      <formula>NOT(ISERROR(SEARCH("APROVADO",I11)))</formula>
    </cfRule>
  </conditionalFormatting>
  <conditionalFormatting sqref="I13">
    <cfRule type="containsText" dxfId="668" priority="772" operator="containsText" text="NÃO ENVIADO APÓS OBJEÇÃO">
      <formula>NOT(ISERROR(SEARCH("NÃO ENVIADO APÓS OBJEÇÃO",I13)))</formula>
    </cfRule>
    <cfRule type="containsText" dxfId="667" priority="773" operator="containsText" text="EM ANÁLISE NO MT">
      <formula>NOT(ISERROR(SEARCH("EM ANÁLISE NO MT",I13)))</formula>
    </cfRule>
    <cfRule type="containsText" dxfId="666" priority="774" operator="containsText" text="PUBLICADO">
      <formula>NOT(ISERROR(SEARCH("PUBLICADO",I13)))</formula>
    </cfRule>
    <cfRule type="containsText" dxfId="665" priority="775" operator="containsText" text="NÃO SE APLICA">
      <formula>NOT(ISERROR(SEARCH("NÃO SE APLICA",I13)))</formula>
    </cfRule>
    <cfRule type="containsText" dxfId="664" priority="776" operator="containsText" text="AGUARDANDO ÓRGÃO AMBIENTAL">
      <formula>NOT(ISERROR(SEARCH("AGUARDANDO ÓRGÃO AMBIENTAL",I13)))</formula>
    </cfRule>
    <cfRule type="containsText" dxfId="663" priority="777" operator="containsText" text="LICENCIADA">
      <formula>NOT(ISERROR(SEARCH("LICENCIADA",I13)))</formula>
    </cfRule>
    <cfRule type="containsText" dxfId="662" priority="778" operator="containsText" text="EM ELABORAÇÃO">
      <formula>NOT(ISERROR(SEARCH("EM ELABORAÇÃO",I13)))</formula>
    </cfRule>
    <cfRule type="containsText" dxfId="661" priority="779" operator="containsText" text="NÃO REAPRESENTADO APÓS OBJEÇÃO">
      <formula>NOT(ISERROR(SEARCH("NÃO REAPRESENTADO APÓS OBJEÇÃO",I13)))</formula>
    </cfRule>
    <cfRule type="containsText" dxfId="660" priority="780" operator="containsText" text="EM ANÁLISE NA ANTT">
      <formula>NOT(ISERROR(SEARCH("EM ANÁLISE NA ANTT",I13)))</formula>
    </cfRule>
    <cfRule type="containsText" dxfId="659" priority="781" operator="containsText" text="APROVADO">
      <formula>NOT(ISERROR(SEARCH("APROVADO",I13)))</formula>
    </cfRule>
  </conditionalFormatting>
  <conditionalFormatting sqref="I15">
    <cfRule type="containsText" dxfId="658" priority="762" operator="containsText" text="NÃO ENVIADO APÓS OBJEÇÃO">
      <formula>NOT(ISERROR(SEARCH("NÃO ENVIADO APÓS OBJEÇÃO",I15)))</formula>
    </cfRule>
    <cfRule type="containsText" dxfId="657" priority="763" operator="containsText" text="EM ANÁLISE NO MT">
      <formula>NOT(ISERROR(SEARCH("EM ANÁLISE NO MT",I15)))</formula>
    </cfRule>
    <cfRule type="containsText" dxfId="656" priority="764" operator="containsText" text="PUBLICADO">
      <formula>NOT(ISERROR(SEARCH("PUBLICADO",I15)))</formula>
    </cfRule>
    <cfRule type="containsText" dxfId="655" priority="765" operator="containsText" text="NÃO SE APLICA">
      <formula>NOT(ISERROR(SEARCH("NÃO SE APLICA",I15)))</formula>
    </cfRule>
    <cfRule type="containsText" dxfId="654" priority="766" operator="containsText" text="AGUARDANDO ÓRGÃO AMBIENTAL">
      <formula>NOT(ISERROR(SEARCH("AGUARDANDO ÓRGÃO AMBIENTAL",I15)))</formula>
    </cfRule>
    <cfRule type="containsText" dxfId="653" priority="767" operator="containsText" text="LICENCIADA">
      <formula>NOT(ISERROR(SEARCH("LICENCIADA",I15)))</formula>
    </cfRule>
    <cfRule type="containsText" dxfId="652" priority="768" operator="containsText" text="EM ELABORAÇÃO">
      <formula>NOT(ISERROR(SEARCH("EM ELABORAÇÃO",I15)))</formula>
    </cfRule>
    <cfRule type="containsText" dxfId="651" priority="769" operator="containsText" text="NÃO REAPRESENTADO APÓS OBJEÇÃO">
      <formula>NOT(ISERROR(SEARCH("NÃO REAPRESENTADO APÓS OBJEÇÃO",I15)))</formula>
    </cfRule>
    <cfRule type="containsText" dxfId="650" priority="770" operator="containsText" text="EM ANÁLISE NA ANTT">
      <formula>NOT(ISERROR(SEARCH("EM ANÁLISE NA ANTT",I15)))</formula>
    </cfRule>
    <cfRule type="containsText" dxfId="649" priority="771" operator="containsText" text="APROVADO">
      <formula>NOT(ISERROR(SEARCH("APROVADO",I15)))</formula>
    </cfRule>
  </conditionalFormatting>
  <conditionalFormatting sqref="I19">
    <cfRule type="containsText" dxfId="648" priority="752" operator="containsText" text="NÃO ENVIADO APÓS OBJEÇÃO">
      <formula>NOT(ISERROR(SEARCH("NÃO ENVIADO APÓS OBJEÇÃO",I19)))</formula>
    </cfRule>
    <cfRule type="containsText" dxfId="647" priority="753" operator="containsText" text="EM ANÁLISE NO MT">
      <formula>NOT(ISERROR(SEARCH("EM ANÁLISE NO MT",I19)))</formula>
    </cfRule>
    <cfRule type="containsText" dxfId="646" priority="754" operator="containsText" text="PUBLICADO">
      <formula>NOT(ISERROR(SEARCH("PUBLICADO",I19)))</formula>
    </cfRule>
    <cfRule type="containsText" dxfId="645" priority="755" operator="containsText" text="NÃO SE APLICA">
      <formula>NOT(ISERROR(SEARCH("NÃO SE APLICA",I19)))</formula>
    </cfRule>
    <cfRule type="containsText" dxfId="644" priority="756" operator="containsText" text="AGUARDANDO ÓRGÃO AMBIENTAL">
      <formula>NOT(ISERROR(SEARCH("AGUARDANDO ÓRGÃO AMBIENTAL",I19)))</formula>
    </cfRule>
    <cfRule type="containsText" dxfId="643" priority="757" operator="containsText" text="LICENCIADA">
      <formula>NOT(ISERROR(SEARCH("LICENCIADA",I19)))</formula>
    </cfRule>
    <cfRule type="containsText" dxfId="642" priority="758" operator="containsText" text="EM ELABORAÇÃO">
      <formula>NOT(ISERROR(SEARCH("EM ELABORAÇÃO",I19)))</formula>
    </cfRule>
    <cfRule type="containsText" dxfId="641" priority="759" operator="containsText" text="NÃO REAPRESENTADO APÓS OBJEÇÃO">
      <formula>NOT(ISERROR(SEARCH("NÃO REAPRESENTADO APÓS OBJEÇÃO",I19)))</formula>
    </cfRule>
    <cfRule type="containsText" dxfId="640" priority="760" operator="containsText" text="EM ANÁLISE NA ANTT">
      <formula>NOT(ISERROR(SEARCH("EM ANÁLISE NA ANTT",I19)))</formula>
    </cfRule>
    <cfRule type="containsText" dxfId="639" priority="761" operator="containsText" text="APROVADO">
      <formula>NOT(ISERROR(SEARCH("APROVADO",I19)))</formula>
    </cfRule>
  </conditionalFormatting>
  <conditionalFormatting sqref="J9:J10">
    <cfRule type="containsText" dxfId="638" priority="742" operator="containsText" text="NÃO ENVIADO APÓS OBJEÇÃO">
      <formula>NOT(ISERROR(SEARCH("NÃO ENVIADO APÓS OBJEÇÃO",J9)))</formula>
    </cfRule>
    <cfRule type="containsText" dxfId="637" priority="743" operator="containsText" text="EM ANÁLISE NO MT">
      <formula>NOT(ISERROR(SEARCH("EM ANÁLISE NO MT",J9)))</formula>
    </cfRule>
    <cfRule type="containsText" dxfId="636" priority="744" operator="containsText" text="PUBLICADO">
      <formula>NOT(ISERROR(SEARCH("PUBLICADO",J9)))</formula>
    </cfRule>
    <cfRule type="containsText" dxfId="635" priority="745" operator="containsText" text="NÃO SE APLICA">
      <formula>NOT(ISERROR(SEARCH("NÃO SE APLICA",J9)))</formula>
    </cfRule>
    <cfRule type="containsText" dxfId="634" priority="746" operator="containsText" text="AGUARDANDO ÓRGÃO AMBIENTAL">
      <formula>NOT(ISERROR(SEARCH("AGUARDANDO ÓRGÃO AMBIENTAL",J9)))</formula>
    </cfRule>
    <cfRule type="containsText" dxfId="633" priority="747" operator="containsText" text="LICENCIADA">
      <formula>NOT(ISERROR(SEARCH("LICENCIADA",J9)))</formula>
    </cfRule>
    <cfRule type="containsText" dxfId="632" priority="748" operator="containsText" text="EM ELABORAÇÃO">
      <formula>NOT(ISERROR(SEARCH("EM ELABORAÇÃO",J9)))</formula>
    </cfRule>
    <cfRule type="containsText" dxfId="631" priority="749" operator="containsText" text="NÃO REAPRESENTADO APÓS OBJEÇÃO">
      <formula>NOT(ISERROR(SEARCH("NÃO REAPRESENTADO APÓS OBJEÇÃO",J9)))</formula>
    </cfRule>
    <cfRule type="containsText" dxfId="630" priority="750" operator="containsText" text="EM ANÁLISE NA ANTT">
      <formula>NOT(ISERROR(SEARCH("EM ANÁLISE NA ANTT",J9)))</formula>
    </cfRule>
    <cfRule type="containsText" dxfId="629" priority="751" operator="containsText" text="APROVADO">
      <formula>NOT(ISERROR(SEARCH("APROVADO",J9)))</formula>
    </cfRule>
  </conditionalFormatting>
  <conditionalFormatting sqref="J11:J12">
    <cfRule type="containsText" dxfId="628" priority="732" operator="containsText" text="NÃO ENVIADO APÓS OBJEÇÃO">
      <formula>NOT(ISERROR(SEARCH("NÃO ENVIADO APÓS OBJEÇÃO",J11)))</formula>
    </cfRule>
    <cfRule type="containsText" dxfId="627" priority="733" operator="containsText" text="EM ANÁLISE NO MT">
      <formula>NOT(ISERROR(SEARCH("EM ANÁLISE NO MT",J11)))</formula>
    </cfRule>
    <cfRule type="containsText" dxfId="626" priority="734" operator="containsText" text="PUBLICADO">
      <formula>NOT(ISERROR(SEARCH("PUBLICADO",J11)))</formula>
    </cfRule>
    <cfRule type="containsText" dxfId="625" priority="735" operator="containsText" text="NÃO SE APLICA">
      <formula>NOT(ISERROR(SEARCH("NÃO SE APLICA",J11)))</formula>
    </cfRule>
    <cfRule type="containsText" dxfId="624" priority="736" operator="containsText" text="AGUARDANDO ÓRGÃO AMBIENTAL">
      <formula>NOT(ISERROR(SEARCH("AGUARDANDO ÓRGÃO AMBIENTAL",J11)))</formula>
    </cfRule>
    <cfRule type="containsText" dxfId="623" priority="737" operator="containsText" text="LICENCIADA">
      <formula>NOT(ISERROR(SEARCH("LICENCIADA",J11)))</formula>
    </cfRule>
    <cfRule type="containsText" dxfId="622" priority="738" operator="containsText" text="EM ELABORAÇÃO">
      <formula>NOT(ISERROR(SEARCH("EM ELABORAÇÃO",J11)))</formula>
    </cfRule>
    <cfRule type="containsText" dxfId="621" priority="739" operator="containsText" text="NÃO REAPRESENTADO APÓS OBJEÇÃO">
      <formula>NOT(ISERROR(SEARCH("NÃO REAPRESENTADO APÓS OBJEÇÃO",J11)))</formula>
    </cfRule>
    <cfRule type="containsText" dxfId="620" priority="740" operator="containsText" text="EM ANÁLISE NA ANTT">
      <formula>NOT(ISERROR(SEARCH("EM ANÁLISE NA ANTT",J11)))</formula>
    </cfRule>
    <cfRule type="containsText" dxfId="619" priority="741" operator="containsText" text="APROVADO">
      <formula>NOT(ISERROR(SEARCH("APROVADO",J11)))</formula>
    </cfRule>
  </conditionalFormatting>
  <conditionalFormatting sqref="J13:J14">
    <cfRule type="containsText" dxfId="618" priority="722" operator="containsText" text="NÃO ENVIADO APÓS OBJEÇÃO">
      <formula>NOT(ISERROR(SEARCH("NÃO ENVIADO APÓS OBJEÇÃO",J13)))</formula>
    </cfRule>
    <cfRule type="containsText" dxfId="617" priority="723" operator="containsText" text="EM ANÁLISE NO MT">
      <formula>NOT(ISERROR(SEARCH("EM ANÁLISE NO MT",J13)))</formula>
    </cfRule>
    <cfRule type="containsText" dxfId="616" priority="724" operator="containsText" text="PUBLICADO">
      <formula>NOT(ISERROR(SEARCH("PUBLICADO",J13)))</formula>
    </cfRule>
    <cfRule type="containsText" dxfId="615" priority="725" operator="containsText" text="NÃO SE APLICA">
      <formula>NOT(ISERROR(SEARCH("NÃO SE APLICA",J13)))</formula>
    </cfRule>
    <cfRule type="containsText" dxfId="614" priority="726" operator="containsText" text="AGUARDANDO ÓRGÃO AMBIENTAL">
      <formula>NOT(ISERROR(SEARCH("AGUARDANDO ÓRGÃO AMBIENTAL",J13)))</formula>
    </cfRule>
    <cfRule type="containsText" dxfId="613" priority="727" operator="containsText" text="LICENCIADA">
      <formula>NOT(ISERROR(SEARCH("LICENCIADA",J13)))</formula>
    </cfRule>
    <cfRule type="containsText" dxfId="612" priority="728" operator="containsText" text="EM ELABORAÇÃO">
      <formula>NOT(ISERROR(SEARCH("EM ELABORAÇÃO",J13)))</formula>
    </cfRule>
    <cfRule type="containsText" dxfId="611" priority="729" operator="containsText" text="NÃO REAPRESENTADO APÓS OBJEÇÃO">
      <formula>NOT(ISERROR(SEARCH("NÃO REAPRESENTADO APÓS OBJEÇÃO",J13)))</formula>
    </cfRule>
    <cfRule type="containsText" dxfId="610" priority="730" operator="containsText" text="EM ANÁLISE NA ANTT">
      <formula>NOT(ISERROR(SEARCH("EM ANÁLISE NA ANTT",J13)))</formula>
    </cfRule>
    <cfRule type="containsText" dxfId="609" priority="731" operator="containsText" text="APROVADO">
      <formula>NOT(ISERROR(SEARCH("APROVADO",J13)))</formula>
    </cfRule>
  </conditionalFormatting>
  <conditionalFormatting sqref="J15:J16">
    <cfRule type="containsText" dxfId="608" priority="712" operator="containsText" text="NÃO ENVIADO APÓS OBJEÇÃO">
      <formula>NOT(ISERROR(SEARCH("NÃO ENVIADO APÓS OBJEÇÃO",J15)))</formula>
    </cfRule>
    <cfRule type="containsText" dxfId="607" priority="713" operator="containsText" text="EM ANÁLISE NO MT">
      <formula>NOT(ISERROR(SEARCH("EM ANÁLISE NO MT",J15)))</formula>
    </cfRule>
    <cfRule type="containsText" dxfId="606" priority="714" operator="containsText" text="PUBLICADO">
      <formula>NOT(ISERROR(SEARCH("PUBLICADO",J15)))</formula>
    </cfRule>
    <cfRule type="containsText" dxfId="605" priority="715" operator="containsText" text="NÃO SE APLICA">
      <formula>NOT(ISERROR(SEARCH("NÃO SE APLICA",J15)))</formula>
    </cfRule>
    <cfRule type="containsText" dxfId="604" priority="716" operator="containsText" text="AGUARDANDO ÓRGÃO AMBIENTAL">
      <formula>NOT(ISERROR(SEARCH("AGUARDANDO ÓRGÃO AMBIENTAL",J15)))</formula>
    </cfRule>
    <cfRule type="containsText" dxfId="603" priority="717" operator="containsText" text="LICENCIADA">
      <formula>NOT(ISERROR(SEARCH("LICENCIADA",J15)))</formula>
    </cfRule>
    <cfRule type="containsText" dxfId="602" priority="718" operator="containsText" text="EM ELABORAÇÃO">
      <formula>NOT(ISERROR(SEARCH("EM ELABORAÇÃO",J15)))</formula>
    </cfRule>
    <cfRule type="containsText" dxfId="601" priority="719" operator="containsText" text="NÃO REAPRESENTADO APÓS OBJEÇÃO">
      <formula>NOT(ISERROR(SEARCH("NÃO REAPRESENTADO APÓS OBJEÇÃO",J15)))</formula>
    </cfRule>
    <cfRule type="containsText" dxfId="600" priority="720" operator="containsText" text="EM ANÁLISE NA ANTT">
      <formula>NOT(ISERROR(SEARCH("EM ANÁLISE NA ANTT",J15)))</formula>
    </cfRule>
    <cfRule type="containsText" dxfId="599" priority="721" operator="containsText" text="APROVADO">
      <formula>NOT(ISERROR(SEARCH("APROVADO",J15)))</formula>
    </cfRule>
  </conditionalFormatting>
  <conditionalFormatting sqref="J19:J20">
    <cfRule type="containsText" dxfId="598" priority="702" operator="containsText" text="NÃO ENVIADO APÓS OBJEÇÃO">
      <formula>NOT(ISERROR(SEARCH("NÃO ENVIADO APÓS OBJEÇÃO",J19)))</formula>
    </cfRule>
    <cfRule type="containsText" dxfId="597" priority="703" operator="containsText" text="EM ANÁLISE NO MT">
      <formula>NOT(ISERROR(SEARCH("EM ANÁLISE NO MT",J19)))</formula>
    </cfRule>
    <cfRule type="containsText" dxfId="596" priority="704" operator="containsText" text="PUBLICADO">
      <formula>NOT(ISERROR(SEARCH("PUBLICADO",J19)))</formula>
    </cfRule>
    <cfRule type="containsText" dxfId="595" priority="705" operator="containsText" text="NÃO SE APLICA">
      <formula>NOT(ISERROR(SEARCH("NÃO SE APLICA",J19)))</formula>
    </cfRule>
    <cfRule type="containsText" dxfId="594" priority="706" operator="containsText" text="AGUARDANDO ÓRGÃO AMBIENTAL">
      <formula>NOT(ISERROR(SEARCH("AGUARDANDO ÓRGÃO AMBIENTAL",J19)))</formula>
    </cfRule>
    <cfRule type="containsText" dxfId="593" priority="707" operator="containsText" text="LICENCIADA">
      <formula>NOT(ISERROR(SEARCH("LICENCIADA",J19)))</formula>
    </cfRule>
    <cfRule type="containsText" dxfId="592" priority="708" operator="containsText" text="EM ELABORAÇÃO">
      <formula>NOT(ISERROR(SEARCH("EM ELABORAÇÃO",J19)))</formula>
    </cfRule>
    <cfRule type="containsText" dxfId="591" priority="709" operator="containsText" text="NÃO REAPRESENTADO APÓS OBJEÇÃO">
      <formula>NOT(ISERROR(SEARCH("NÃO REAPRESENTADO APÓS OBJEÇÃO",J19)))</formula>
    </cfRule>
    <cfRule type="containsText" dxfId="590" priority="710" operator="containsText" text="EM ANÁLISE NA ANTT">
      <formula>NOT(ISERROR(SEARCH("EM ANÁLISE NA ANTT",J19)))</formula>
    </cfRule>
    <cfRule type="containsText" dxfId="589" priority="711" operator="containsText" text="APROVADO">
      <formula>NOT(ISERROR(SEARCH("APROVADO",J19)))</formula>
    </cfRule>
  </conditionalFormatting>
  <conditionalFormatting sqref="K7:K8">
    <cfRule type="containsText" dxfId="588" priority="692" operator="containsText" text="NÃO ENVIADO APÓS OBJEÇÃO">
      <formula>NOT(ISERROR(SEARCH("NÃO ENVIADO APÓS OBJEÇÃO",K7)))</formula>
    </cfRule>
    <cfRule type="containsText" dxfId="587" priority="693" operator="containsText" text="EM ANÁLISE NO MT">
      <formula>NOT(ISERROR(SEARCH("EM ANÁLISE NO MT",K7)))</formula>
    </cfRule>
    <cfRule type="containsText" dxfId="586" priority="694" operator="containsText" text="PUBLICADO">
      <formula>NOT(ISERROR(SEARCH("PUBLICADO",K7)))</formula>
    </cfRule>
    <cfRule type="containsText" dxfId="585" priority="695" operator="containsText" text="NÃO SE APLICA">
      <formula>NOT(ISERROR(SEARCH("NÃO SE APLICA",K7)))</formula>
    </cfRule>
    <cfRule type="containsText" dxfId="584" priority="696" operator="containsText" text="AGUARDANDO ÓRGÃO AMBIENTAL">
      <formula>NOT(ISERROR(SEARCH("AGUARDANDO ÓRGÃO AMBIENTAL",K7)))</formula>
    </cfRule>
    <cfRule type="containsText" dxfId="583" priority="697" operator="containsText" text="LICENCIADA">
      <formula>NOT(ISERROR(SEARCH("LICENCIADA",K7)))</formula>
    </cfRule>
    <cfRule type="containsText" dxfId="582" priority="698" operator="containsText" text="EM ELABORAÇÃO">
      <formula>NOT(ISERROR(SEARCH("EM ELABORAÇÃO",K7)))</formula>
    </cfRule>
    <cfRule type="containsText" dxfId="581" priority="699" operator="containsText" text="NÃO REAPRESENTADO APÓS OBJEÇÃO">
      <formula>NOT(ISERROR(SEARCH("NÃO REAPRESENTADO APÓS OBJEÇÃO",K7)))</formula>
    </cfRule>
    <cfRule type="containsText" dxfId="580" priority="700" operator="containsText" text="EM ANÁLISE NA ANTT">
      <formula>NOT(ISERROR(SEARCH("EM ANÁLISE NA ANTT",K7)))</formula>
    </cfRule>
    <cfRule type="containsText" dxfId="579" priority="701" operator="containsText" text="APROVADO">
      <formula>NOT(ISERROR(SEARCH("APROVADO",K7)))</formula>
    </cfRule>
  </conditionalFormatting>
  <conditionalFormatting sqref="K9:K10">
    <cfRule type="containsText" dxfId="578" priority="682" operator="containsText" text="NÃO ENVIADO APÓS OBJEÇÃO">
      <formula>NOT(ISERROR(SEARCH("NÃO ENVIADO APÓS OBJEÇÃO",K9)))</formula>
    </cfRule>
    <cfRule type="containsText" dxfId="577" priority="683" operator="containsText" text="EM ANÁLISE NO MT">
      <formula>NOT(ISERROR(SEARCH("EM ANÁLISE NO MT",K9)))</formula>
    </cfRule>
    <cfRule type="containsText" dxfId="576" priority="684" operator="containsText" text="PUBLICADO">
      <formula>NOT(ISERROR(SEARCH("PUBLICADO",K9)))</formula>
    </cfRule>
    <cfRule type="containsText" dxfId="575" priority="685" operator="containsText" text="NÃO SE APLICA">
      <formula>NOT(ISERROR(SEARCH("NÃO SE APLICA",K9)))</formula>
    </cfRule>
    <cfRule type="containsText" dxfId="574" priority="686" operator="containsText" text="AGUARDANDO ÓRGÃO AMBIENTAL">
      <formula>NOT(ISERROR(SEARCH("AGUARDANDO ÓRGÃO AMBIENTAL",K9)))</formula>
    </cfRule>
    <cfRule type="containsText" dxfId="573" priority="687" operator="containsText" text="LICENCIADA">
      <formula>NOT(ISERROR(SEARCH("LICENCIADA",K9)))</formula>
    </cfRule>
    <cfRule type="containsText" dxfId="572" priority="688" operator="containsText" text="EM ELABORAÇÃO">
      <formula>NOT(ISERROR(SEARCH("EM ELABORAÇÃO",K9)))</formula>
    </cfRule>
    <cfRule type="containsText" dxfId="571" priority="689" operator="containsText" text="NÃO REAPRESENTADO APÓS OBJEÇÃO">
      <formula>NOT(ISERROR(SEARCH("NÃO REAPRESENTADO APÓS OBJEÇÃO",K9)))</formula>
    </cfRule>
    <cfRule type="containsText" dxfId="570" priority="690" operator="containsText" text="EM ANÁLISE NA ANTT">
      <formula>NOT(ISERROR(SEARCH("EM ANÁLISE NA ANTT",K9)))</formula>
    </cfRule>
    <cfRule type="containsText" dxfId="569" priority="691" operator="containsText" text="APROVADO">
      <formula>NOT(ISERROR(SEARCH("APROVADO",K9)))</formula>
    </cfRule>
  </conditionalFormatting>
  <conditionalFormatting sqref="K11:K12">
    <cfRule type="containsText" dxfId="568" priority="672" operator="containsText" text="NÃO ENVIADO APÓS OBJEÇÃO">
      <formula>NOT(ISERROR(SEARCH("NÃO ENVIADO APÓS OBJEÇÃO",K11)))</formula>
    </cfRule>
    <cfRule type="containsText" dxfId="567" priority="673" operator="containsText" text="EM ANÁLISE NO MT">
      <formula>NOT(ISERROR(SEARCH("EM ANÁLISE NO MT",K11)))</formula>
    </cfRule>
    <cfRule type="containsText" dxfId="566" priority="674" operator="containsText" text="PUBLICADO">
      <formula>NOT(ISERROR(SEARCH("PUBLICADO",K11)))</formula>
    </cfRule>
    <cfRule type="containsText" dxfId="565" priority="675" operator="containsText" text="NÃO SE APLICA">
      <formula>NOT(ISERROR(SEARCH("NÃO SE APLICA",K11)))</formula>
    </cfRule>
    <cfRule type="containsText" dxfId="564" priority="676" operator="containsText" text="AGUARDANDO ÓRGÃO AMBIENTAL">
      <formula>NOT(ISERROR(SEARCH("AGUARDANDO ÓRGÃO AMBIENTAL",K11)))</formula>
    </cfRule>
    <cfRule type="containsText" dxfId="563" priority="677" operator="containsText" text="LICENCIADA">
      <formula>NOT(ISERROR(SEARCH("LICENCIADA",K11)))</formula>
    </cfRule>
    <cfRule type="containsText" dxfId="562" priority="678" operator="containsText" text="EM ELABORAÇÃO">
      <formula>NOT(ISERROR(SEARCH("EM ELABORAÇÃO",K11)))</formula>
    </cfRule>
    <cfRule type="containsText" dxfId="561" priority="679" operator="containsText" text="NÃO REAPRESENTADO APÓS OBJEÇÃO">
      <formula>NOT(ISERROR(SEARCH("NÃO REAPRESENTADO APÓS OBJEÇÃO",K11)))</formula>
    </cfRule>
    <cfRule type="containsText" dxfId="560" priority="680" operator="containsText" text="EM ANÁLISE NA ANTT">
      <formula>NOT(ISERROR(SEARCH("EM ANÁLISE NA ANTT",K11)))</formula>
    </cfRule>
    <cfRule type="containsText" dxfId="559" priority="681" operator="containsText" text="APROVADO">
      <formula>NOT(ISERROR(SEARCH("APROVADO",K11)))</formula>
    </cfRule>
  </conditionalFormatting>
  <conditionalFormatting sqref="K13:K14">
    <cfRule type="containsText" dxfId="558" priority="662" operator="containsText" text="NÃO ENVIADO APÓS OBJEÇÃO">
      <formula>NOT(ISERROR(SEARCH("NÃO ENVIADO APÓS OBJEÇÃO",K13)))</formula>
    </cfRule>
    <cfRule type="containsText" dxfId="557" priority="663" operator="containsText" text="EM ANÁLISE NO MT">
      <formula>NOT(ISERROR(SEARCH("EM ANÁLISE NO MT",K13)))</formula>
    </cfRule>
    <cfRule type="containsText" dxfId="556" priority="664" operator="containsText" text="PUBLICADO">
      <formula>NOT(ISERROR(SEARCH("PUBLICADO",K13)))</formula>
    </cfRule>
    <cfRule type="containsText" dxfId="555" priority="665" operator="containsText" text="NÃO SE APLICA">
      <formula>NOT(ISERROR(SEARCH("NÃO SE APLICA",K13)))</formula>
    </cfRule>
    <cfRule type="containsText" dxfId="554" priority="666" operator="containsText" text="AGUARDANDO ÓRGÃO AMBIENTAL">
      <formula>NOT(ISERROR(SEARCH("AGUARDANDO ÓRGÃO AMBIENTAL",K13)))</formula>
    </cfRule>
    <cfRule type="containsText" dxfId="553" priority="667" operator="containsText" text="LICENCIADA">
      <formula>NOT(ISERROR(SEARCH("LICENCIADA",K13)))</formula>
    </cfRule>
    <cfRule type="containsText" dxfId="552" priority="668" operator="containsText" text="EM ELABORAÇÃO">
      <formula>NOT(ISERROR(SEARCH("EM ELABORAÇÃO",K13)))</formula>
    </cfRule>
    <cfRule type="containsText" dxfId="551" priority="669" operator="containsText" text="NÃO REAPRESENTADO APÓS OBJEÇÃO">
      <formula>NOT(ISERROR(SEARCH("NÃO REAPRESENTADO APÓS OBJEÇÃO",K13)))</formula>
    </cfRule>
    <cfRule type="containsText" dxfId="550" priority="670" operator="containsText" text="EM ANÁLISE NA ANTT">
      <formula>NOT(ISERROR(SEARCH("EM ANÁLISE NA ANTT",K13)))</formula>
    </cfRule>
    <cfRule type="containsText" dxfId="549" priority="671" operator="containsText" text="APROVADO">
      <formula>NOT(ISERROR(SEARCH("APROVADO",K13)))</formula>
    </cfRule>
  </conditionalFormatting>
  <conditionalFormatting sqref="K15:K16">
    <cfRule type="containsText" dxfId="548" priority="652" operator="containsText" text="NÃO ENVIADO APÓS OBJEÇÃO">
      <formula>NOT(ISERROR(SEARCH("NÃO ENVIADO APÓS OBJEÇÃO",K15)))</formula>
    </cfRule>
    <cfRule type="containsText" dxfId="547" priority="653" operator="containsText" text="EM ANÁLISE NO MT">
      <formula>NOT(ISERROR(SEARCH("EM ANÁLISE NO MT",K15)))</formula>
    </cfRule>
    <cfRule type="containsText" dxfId="546" priority="654" operator="containsText" text="PUBLICADO">
      <formula>NOT(ISERROR(SEARCH("PUBLICADO",K15)))</formula>
    </cfRule>
    <cfRule type="containsText" dxfId="545" priority="655" operator="containsText" text="NÃO SE APLICA">
      <formula>NOT(ISERROR(SEARCH("NÃO SE APLICA",K15)))</formula>
    </cfRule>
    <cfRule type="containsText" dxfId="544" priority="656" operator="containsText" text="AGUARDANDO ÓRGÃO AMBIENTAL">
      <formula>NOT(ISERROR(SEARCH("AGUARDANDO ÓRGÃO AMBIENTAL",K15)))</formula>
    </cfRule>
    <cfRule type="containsText" dxfId="543" priority="657" operator="containsText" text="LICENCIADA">
      <formula>NOT(ISERROR(SEARCH("LICENCIADA",K15)))</formula>
    </cfRule>
    <cfRule type="containsText" dxfId="542" priority="658" operator="containsText" text="EM ELABORAÇÃO">
      <formula>NOT(ISERROR(SEARCH("EM ELABORAÇÃO",K15)))</formula>
    </cfRule>
    <cfRule type="containsText" dxfId="541" priority="659" operator="containsText" text="NÃO REAPRESENTADO APÓS OBJEÇÃO">
      <formula>NOT(ISERROR(SEARCH("NÃO REAPRESENTADO APÓS OBJEÇÃO",K15)))</formula>
    </cfRule>
    <cfRule type="containsText" dxfId="540" priority="660" operator="containsText" text="EM ANÁLISE NA ANTT">
      <formula>NOT(ISERROR(SEARCH("EM ANÁLISE NA ANTT",K15)))</formula>
    </cfRule>
    <cfRule type="containsText" dxfId="539" priority="661" operator="containsText" text="APROVADO">
      <formula>NOT(ISERROR(SEARCH("APROVADO",K15)))</formula>
    </cfRule>
  </conditionalFormatting>
  <conditionalFormatting sqref="K19:K20">
    <cfRule type="containsText" dxfId="538" priority="642" operator="containsText" text="NÃO ENVIADO APÓS OBJEÇÃO">
      <formula>NOT(ISERROR(SEARCH("NÃO ENVIADO APÓS OBJEÇÃO",K19)))</formula>
    </cfRule>
    <cfRule type="containsText" dxfId="537" priority="643" operator="containsText" text="EM ANÁLISE NO MT">
      <formula>NOT(ISERROR(SEARCH("EM ANÁLISE NO MT",K19)))</formula>
    </cfRule>
    <cfRule type="containsText" dxfId="536" priority="644" operator="containsText" text="PUBLICADO">
      <formula>NOT(ISERROR(SEARCH("PUBLICADO",K19)))</formula>
    </cfRule>
    <cfRule type="containsText" dxfId="535" priority="645" operator="containsText" text="NÃO SE APLICA">
      <formula>NOT(ISERROR(SEARCH("NÃO SE APLICA",K19)))</formula>
    </cfRule>
    <cfRule type="containsText" dxfId="534" priority="646" operator="containsText" text="AGUARDANDO ÓRGÃO AMBIENTAL">
      <formula>NOT(ISERROR(SEARCH("AGUARDANDO ÓRGÃO AMBIENTAL",K19)))</formula>
    </cfRule>
    <cfRule type="containsText" dxfId="533" priority="647" operator="containsText" text="LICENCIADA">
      <formula>NOT(ISERROR(SEARCH("LICENCIADA",K19)))</formula>
    </cfRule>
    <cfRule type="containsText" dxfId="532" priority="648" operator="containsText" text="EM ELABORAÇÃO">
      <formula>NOT(ISERROR(SEARCH("EM ELABORAÇÃO",K19)))</formula>
    </cfRule>
    <cfRule type="containsText" dxfId="531" priority="649" operator="containsText" text="NÃO REAPRESENTADO APÓS OBJEÇÃO">
      <formula>NOT(ISERROR(SEARCH("NÃO REAPRESENTADO APÓS OBJEÇÃO",K19)))</formula>
    </cfRule>
    <cfRule type="containsText" dxfId="530" priority="650" operator="containsText" text="EM ANÁLISE NA ANTT">
      <formula>NOT(ISERROR(SEARCH("EM ANÁLISE NA ANTT",K19)))</formula>
    </cfRule>
    <cfRule type="containsText" dxfId="529" priority="651" operator="containsText" text="APROVADO">
      <formula>NOT(ISERROR(SEARCH("APROVADO",K19)))</formula>
    </cfRule>
  </conditionalFormatting>
  <conditionalFormatting sqref="BJ19:BJ22">
    <cfRule type="cellIs" dxfId="528" priority="632" stopIfTrue="1" operator="equal">
      <formula>1</formula>
    </cfRule>
  </conditionalFormatting>
  <conditionalFormatting sqref="BJ19:BJ22">
    <cfRule type="cellIs" dxfId="527" priority="630" stopIfTrue="1" operator="greaterThan">
      <formula>1</formula>
    </cfRule>
    <cfRule type="cellIs" dxfId="526" priority="631" stopIfTrue="1" operator="lessThanOrEqual">
      <formula>0.99</formula>
    </cfRule>
  </conditionalFormatting>
  <conditionalFormatting sqref="K62 K65:K66">
    <cfRule type="containsText" dxfId="525" priority="614" operator="containsText" text="NÃO ENVIADO APÓS OBJEÇÃO">
      <formula>NOT(ISERROR(SEARCH("NÃO ENVIADO APÓS OBJEÇÃO",K62)))</formula>
    </cfRule>
    <cfRule type="containsText" dxfId="524" priority="615" operator="containsText" text="EM ANÁLISE NO MT">
      <formula>NOT(ISERROR(SEARCH("EM ANÁLISE NO MT",K62)))</formula>
    </cfRule>
    <cfRule type="containsText" dxfId="523" priority="616" operator="containsText" text="PUBLICADO">
      <formula>NOT(ISERROR(SEARCH("PUBLICADO",K62)))</formula>
    </cfRule>
    <cfRule type="containsText" dxfId="522" priority="617" operator="containsText" text="NÃO SE APLICA">
      <formula>NOT(ISERROR(SEARCH("NÃO SE APLICA",K62)))</formula>
    </cfRule>
    <cfRule type="containsText" dxfId="521" priority="618" operator="containsText" text="AGUARDANDO ÓRGÃO AMBIENTAL">
      <formula>NOT(ISERROR(SEARCH("AGUARDANDO ÓRGÃO AMBIENTAL",K62)))</formula>
    </cfRule>
    <cfRule type="containsText" dxfId="520" priority="619" operator="containsText" text="LICENCIADA">
      <formula>NOT(ISERROR(SEARCH("LICENCIADA",K62)))</formula>
    </cfRule>
    <cfRule type="containsText" dxfId="519" priority="620" operator="containsText" text="EM ELABORAÇÃO">
      <formula>NOT(ISERROR(SEARCH("EM ELABORAÇÃO",K62)))</formula>
    </cfRule>
    <cfRule type="containsText" dxfId="518" priority="621" operator="containsText" text="NÃO REAPRESENTADO APÓS OBJEÇÃO">
      <formula>NOT(ISERROR(SEARCH("NÃO REAPRESENTADO APÓS OBJEÇÃO",K62)))</formula>
    </cfRule>
    <cfRule type="containsText" dxfId="517" priority="622" operator="containsText" text="EM ANÁLISE NA ANTT">
      <formula>NOT(ISERROR(SEARCH("EM ANÁLISE NA ANTT",K62)))</formula>
    </cfRule>
    <cfRule type="containsText" dxfId="516" priority="623" operator="containsText" text="APROVADO">
      <formula>NOT(ISERROR(SEARCH("APROVADO",K62)))</formula>
    </cfRule>
  </conditionalFormatting>
  <conditionalFormatting sqref="Y62 AB62">
    <cfRule type="containsText" dxfId="515" priority="604" stopIfTrue="1" operator="containsText" text="EM ANÁLISE NO MT">
      <formula>NOT(ISERROR(SEARCH("EM ANÁLISE NO MT",Y62)))</formula>
    </cfRule>
    <cfRule type="containsText" dxfId="514" priority="605" stopIfTrue="1" operator="containsText" text="EM ANÁLISE NA ANTT">
      <formula>NOT(ISERROR(SEARCH("EM ANÁLISE NA ANTT",Y62)))</formula>
    </cfRule>
    <cfRule type="containsText" dxfId="513" priority="606" stopIfTrue="1" operator="containsText" text="PUBLICADO">
      <formula>NOT(ISERROR(SEARCH("PUBLICADO",Y62)))</formula>
    </cfRule>
    <cfRule type="containsText" dxfId="512" priority="607" stopIfTrue="1" operator="containsText" text="NÃO SE APLICA">
      <formula>NOT(ISERROR(SEARCH("NÃO SE APLICA",Y62)))</formula>
    </cfRule>
    <cfRule type="containsText" dxfId="511" priority="608" stopIfTrue="1" operator="containsText" text="AGUARDANDO ÓRGÃO AMBIENTAL">
      <formula>NOT(ISERROR(SEARCH("AGUARDANDO ÓRGÃO AMBIENTAL",Y62)))</formula>
    </cfRule>
    <cfRule type="containsText" dxfId="510" priority="609" operator="containsText" text="CONCLUÍDO">
      <formula>NOT(ISERROR(SEARCH("CONCLUÍDO",Y62)))</formula>
    </cfRule>
    <cfRule type="containsText" dxfId="509" priority="610" stopIfTrue="1" operator="containsText" text="EM ELABORAÇÃO">
      <formula>NOT(ISERROR(SEARCH("EM ELABORAÇÃO",Y62)))</formula>
    </cfRule>
    <cfRule type="containsText" dxfId="508" priority="611" stopIfTrue="1" operator="containsText" text="NÃO REAPRESENTADO APÓS OBJEÇÃO">
      <formula>NOT(ISERROR(SEARCH("NÃO REAPRESENTADO APÓS OBJEÇÃO",Y62)))</formula>
    </cfRule>
    <cfRule type="containsText" dxfId="507" priority="612" stopIfTrue="1" operator="containsText" text="EM ANÁLISE">
      <formula>NOT(ISERROR(SEARCH("EM ANÁLISE",Y62)))</formula>
    </cfRule>
    <cfRule type="containsText" dxfId="506" priority="613" stopIfTrue="1" operator="containsText" text="APROVADO">
      <formula>NOT(ISERROR(SEARCH("APROVADO",Y62)))</formula>
    </cfRule>
  </conditionalFormatting>
  <conditionalFormatting sqref="Y62 AB62">
    <cfRule type="containsText" dxfId="505" priority="603" stopIfTrue="1" operator="containsText" text="LICENCIADA">
      <formula>NOT(ISERROR(SEARCH("LICENCIADA",Y62)))</formula>
    </cfRule>
  </conditionalFormatting>
  <conditionalFormatting sqref="Y62 AB62">
    <cfRule type="containsText" dxfId="504" priority="602" stopIfTrue="1" operator="containsText" text="NÃO APRESENTADO">
      <formula>NOT(ISERROR(SEARCH("NÃO APRESENTADO",Y62)))</formula>
    </cfRule>
  </conditionalFormatting>
  <conditionalFormatting sqref="AD62">
    <cfRule type="containsText" dxfId="503" priority="592" stopIfTrue="1" operator="containsText" text="EM ANÁLISE NO MT">
      <formula>NOT(ISERROR(SEARCH("EM ANÁLISE NO MT",AD62)))</formula>
    </cfRule>
    <cfRule type="containsText" dxfId="502" priority="593" stopIfTrue="1" operator="containsText" text="EM ANÁLISE NA ANTT">
      <formula>NOT(ISERROR(SEARCH("EM ANÁLISE NA ANTT",AD62)))</formula>
    </cfRule>
    <cfRule type="containsText" dxfId="501" priority="594" stopIfTrue="1" operator="containsText" text="PUBLICADO">
      <formula>NOT(ISERROR(SEARCH("PUBLICADO",AD62)))</formula>
    </cfRule>
    <cfRule type="containsText" dxfId="500" priority="595" stopIfTrue="1" operator="containsText" text="NÃO SE APLICA">
      <formula>NOT(ISERROR(SEARCH("NÃO SE APLICA",AD62)))</formula>
    </cfRule>
    <cfRule type="containsText" dxfId="499" priority="596" stopIfTrue="1" operator="containsText" text="AGUARDANDO ÓRGÃO AMBIENTAL">
      <formula>NOT(ISERROR(SEARCH("AGUARDANDO ÓRGÃO AMBIENTAL",AD62)))</formula>
    </cfRule>
    <cfRule type="containsText" dxfId="498" priority="597" operator="containsText" text="CONCLUÍDO">
      <formula>NOT(ISERROR(SEARCH("CONCLUÍDO",AD62)))</formula>
    </cfRule>
    <cfRule type="containsText" dxfId="497" priority="598" stopIfTrue="1" operator="containsText" text="EM ELABORAÇÃO">
      <formula>NOT(ISERROR(SEARCH("EM ELABORAÇÃO",AD62)))</formula>
    </cfRule>
    <cfRule type="containsText" dxfId="496" priority="599" stopIfTrue="1" operator="containsText" text="NÃO REAPRESENTADO APÓS OBJEÇÃO">
      <formula>NOT(ISERROR(SEARCH("NÃO REAPRESENTADO APÓS OBJEÇÃO",AD62)))</formula>
    </cfRule>
    <cfRule type="containsText" dxfId="495" priority="600" stopIfTrue="1" operator="containsText" text="EM ANÁLISE">
      <formula>NOT(ISERROR(SEARCH("EM ANÁLISE",AD62)))</formula>
    </cfRule>
    <cfRule type="containsText" dxfId="494" priority="601" stopIfTrue="1" operator="containsText" text="APROVADO">
      <formula>NOT(ISERROR(SEARCH("APROVADO",AD62)))</formula>
    </cfRule>
  </conditionalFormatting>
  <conditionalFormatting sqref="AD62">
    <cfRule type="containsText" dxfId="493" priority="591" stopIfTrue="1" operator="containsText" text="LICENCIADA">
      <formula>NOT(ISERROR(SEARCH("LICENCIADA",AD62)))</formula>
    </cfRule>
  </conditionalFormatting>
  <conditionalFormatting sqref="AD62">
    <cfRule type="containsText" dxfId="492" priority="590" stopIfTrue="1" operator="containsText" text="NÃO APRESENTADO">
      <formula>NOT(ISERROR(SEARCH("NÃO APRESENTADO",AD62)))</formula>
    </cfRule>
  </conditionalFormatting>
  <conditionalFormatting sqref="A62:J66">
    <cfRule type="containsText" dxfId="491" priority="580" operator="containsText" text="NÃO ENVIADO APÓS OBJEÇÃO">
      <formula>NOT(ISERROR(SEARCH("NÃO ENVIADO APÓS OBJEÇÃO",A62)))</formula>
    </cfRule>
    <cfRule type="containsText" dxfId="490" priority="581" operator="containsText" text="EM ANÁLISE NO MT">
      <formula>NOT(ISERROR(SEARCH("EM ANÁLISE NO MT",A62)))</formula>
    </cfRule>
    <cfRule type="containsText" dxfId="489" priority="582" operator="containsText" text="PUBLICADO">
      <formula>NOT(ISERROR(SEARCH("PUBLICADO",A62)))</formula>
    </cfRule>
    <cfRule type="containsText" dxfId="488" priority="583" operator="containsText" text="NÃO SE APLICA">
      <formula>NOT(ISERROR(SEARCH("NÃO SE APLICA",A62)))</formula>
    </cfRule>
    <cfRule type="containsText" dxfId="487" priority="584" operator="containsText" text="AGUARDANDO ÓRGÃO AMBIENTAL">
      <formula>NOT(ISERROR(SEARCH("AGUARDANDO ÓRGÃO AMBIENTAL",A62)))</formula>
    </cfRule>
    <cfRule type="containsText" dxfId="486" priority="585" operator="containsText" text="LICENCIADA">
      <formula>NOT(ISERROR(SEARCH("LICENCIADA",A62)))</formula>
    </cfRule>
    <cfRule type="containsText" dxfId="485" priority="586" operator="containsText" text="EM ELABORAÇÃO">
      <formula>NOT(ISERROR(SEARCH("EM ELABORAÇÃO",A62)))</formula>
    </cfRule>
    <cfRule type="containsText" dxfId="484" priority="587" operator="containsText" text="NÃO REAPRESENTADO APÓS OBJEÇÃO">
      <formula>NOT(ISERROR(SEARCH("NÃO REAPRESENTADO APÓS OBJEÇÃO",A62)))</formula>
    </cfRule>
    <cfRule type="containsText" dxfId="483" priority="588" operator="containsText" text="EM ANÁLISE NA ANTT">
      <formula>NOT(ISERROR(SEARCH("EM ANÁLISE NA ANTT",A62)))</formula>
    </cfRule>
    <cfRule type="containsText" dxfId="482" priority="589" operator="containsText" text="APROVADO">
      <formula>NOT(ISERROR(SEARCH("APROVADO",A62)))</formula>
    </cfRule>
  </conditionalFormatting>
  <conditionalFormatting sqref="AN62:AP62">
    <cfRule type="containsText" dxfId="481" priority="556" stopIfTrue="1" operator="containsText" text="NÃO APRESENTADO">
      <formula>NOT(ISERROR(SEARCH("NÃO APRESENTADO",AN62)))</formula>
    </cfRule>
  </conditionalFormatting>
  <conditionalFormatting sqref="AN62:AP62">
    <cfRule type="containsText" dxfId="480" priority="558" stopIfTrue="1" operator="containsText" text="EM ANÁLISE NO MT">
      <formula>NOT(ISERROR(SEARCH("EM ANÁLISE NO MT",AN62)))</formula>
    </cfRule>
    <cfRule type="containsText" dxfId="479" priority="559" stopIfTrue="1" operator="containsText" text="EM ANÁLISE NA ANTT">
      <formula>NOT(ISERROR(SEARCH("EM ANÁLISE NA ANTT",AN62)))</formula>
    </cfRule>
    <cfRule type="containsText" dxfId="478" priority="560" stopIfTrue="1" operator="containsText" text="PUBLICADO">
      <formula>NOT(ISERROR(SEARCH("PUBLICADO",AN62)))</formula>
    </cfRule>
    <cfRule type="containsText" dxfId="477" priority="561" stopIfTrue="1" operator="containsText" text="NÃO SE APLICA">
      <formula>NOT(ISERROR(SEARCH("NÃO SE APLICA",AN62)))</formula>
    </cfRule>
    <cfRule type="containsText" dxfId="476" priority="562" stopIfTrue="1" operator="containsText" text="AGUARDANDO ÓRGÃO AMBIENTAL">
      <formula>NOT(ISERROR(SEARCH("AGUARDANDO ÓRGÃO AMBIENTAL",AN62)))</formula>
    </cfRule>
    <cfRule type="containsText" dxfId="475" priority="563" operator="containsText" text="CONCLUÍDO">
      <formula>NOT(ISERROR(SEARCH("CONCLUÍDO",AN62)))</formula>
    </cfRule>
    <cfRule type="containsText" dxfId="474" priority="564" stopIfTrue="1" operator="containsText" text="EM ELABORAÇÃO">
      <formula>NOT(ISERROR(SEARCH("EM ELABORAÇÃO",AN62)))</formula>
    </cfRule>
    <cfRule type="containsText" dxfId="473" priority="565" stopIfTrue="1" operator="containsText" text="NÃO REAPRESENTADO APÓS OBJEÇÃO">
      <formula>NOT(ISERROR(SEARCH("NÃO REAPRESENTADO APÓS OBJEÇÃO",AN62)))</formula>
    </cfRule>
    <cfRule type="containsText" dxfId="472" priority="566" stopIfTrue="1" operator="containsText" text="EM ANÁLISE">
      <formula>NOT(ISERROR(SEARCH("EM ANÁLISE",AN62)))</formula>
    </cfRule>
    <cfRule type="containsText" dxfId="471" priority="567" stopIfTrue="1" operator="containsText" text="APROVADO">
      <formula>NOT(ISERROR(SEARCH("APROVADO",AN62)))</formula>
    </cfRule>
  </conditionalFormatting>
  <conditionalFormatting sqref="AN62:AP62">
    <cfRule type="containsText" dxfId="470" priority="557" stopIfTrue="1" operator="containsText" text="LICENCIADA">
      <formula>NOT(ISERROR(SEARCH("LICENCIADA",AN62)))</formula>
    </cfRule>
  </conditionalFormatting>
  <conditionalFormatting sqref="AN61">
    <cfRule type="containsText" dxfId="469" priority="546" stopIfTrue="1" operator="containsText" text="EM ANÁLISE NO MT">
      <formula>NOT(ISERROR(SEARCH("EM ANÁLISE NO MT",AN61)))</formula>
    </cfRule>
    <cfRule type="containsText" dxfId="468" priority="547" stopIfTrue="1" operator="containsText" text="EM ANÁLISE NA ANTT">
      <formula>NOT(ISERROR(SEARCH("EM ANÁLISE NA ANTT",AN61)))</formula>
    </cfRule>
    <cfRule type="containsText" dxfId="467" priority="548" stopIfTrue="1" operator="containsText" text="PUBLICADO">
      <formula>NOT(ISERROR(SEARCH("PUBLICADO",AN61)))</formula>
    </cfRule>
    <cfRule type="containsText" dxfId="466" priority="549" stopIfTrue="1" operator="containsText" text="NÃO SE APLICA">
      <formula>NOT(ISERROR(SEARCH("NÃO SE APLICA",AN61)))</formula>
    </cfRule>
    <cfRule type="containsText" dxfId="465" priority="550" stopIfTrue="1" operator="containsText" text="AGUARDANDO ÓRGÃO AMBIENTAL">
      <formula>NOT(ISERROR(SEARCH("AGUARDANDO ÓRGÃO AMBIENTAL",AN61)))</formula>
    </cfRule>
    <cfRule type="containsText" dxfId="464" priority="551" operator="containsText" text="CONCLUÍDO">
      <formula>NOT(ISERROR(SEARCH("CONCLUÍDO",AN61)))</formula>
    </cfRule>
    <cfRule type="containsText" dxfId="463" priority="552" stopIfTrue="1" operator="containsText" text="EM ELABORAÇÃO">
      <formula>NOT(ISERROR(SEARCH("EM ELABORAÇÃO",AN61)))</formula>
    </cfRule>
    <cfRule type="containsText" dxfId="462" priority="553" stopIfTrue="1" operator="containsText" text="NÃO REAPRESENTADO APÓS OBJEÇÃO">
      <formula>NOT(ISERROR(SEARCH("NÃO REAPRESENTADO APÓS OBJEÇÃO",AN61)))</formula>
    </cfRule>
    <cfRule type="containsText" dxfId="461" priority="554" stopIfTrue="1" operator="containsText" text="EM ANÁLISE">
      <formula>NOT(ISERROR(SEARCH("EM ANÁLISE",AN61)))</formula>
    </cfRule>
    <cfRule type="containsText" dxfId="460" priority="555" stopIfTrue="1" operator="containsText" text="APROVADO">
      <formula>NOT(ISERROR(SEARCH("APROVADO",AN61)))</formula>
    </cfRule>
  </conditionalFormatting>
  <conditionalFormatting sqref="AN61">
    <cfRule type="containsText" dxfId="459" priority="545" stopIfTrue="1" operator="containsText" text="LICENCIADA">
      <formula>NOT(ISERROR(SEARCH("LICENCIADA",AN61)))</formula>
    </cfRule>
  </conditionalFormatting>
  <conditionalFormatting sqref="AN61">
    <cfRule type="containsText" dxfId="458" priority="544" stopIfTrue="1" operator="containsText" text="NÃO APRESENTADO">
      <formula>NOT(ISERROR(SEARCH("NÃO APRESENTADO",AN61)))</formula>
    </cfRule>
  </conditionalFormatting>
  <conditionalFormatting sqref="AN61">
    <cfRule type="containsText" dxfId="457" priority="534" stopIfTrue="1" operator="containsText" text="EM ANÁLISE NO MT">
      <formula>NOT(ISERROR(SEARCH("EM ANÁLISE NO MT",AN61)))</formula>
    </cfRule>
    <cfRule type="containsText" dxfId="456" priority="535" stopIfTrue="1" operator="containsText" text="EM ANÁLISE NA ANTT">
      <formula>NOT(ISERROR(SEARCH("EM ANÁLISE NA ANTT",AN61)))</formula>
    </cfRule>
    <cfRule type="containsText" dxfId="455" priority="536" stopIfTrue="1" operator="containsText" text="PUBLICADO">
      <formula>NOT(ISERROR(SEARCH("PUBLICADO",AN61)))</formula>
    </cfRule>
    <cfRule type="containsText" dxfId="454" priority="537" stopIfTrue="1" operator="containsText" text="NÃO SE APLICA">
      <formula>NOT(ISERROR(SEARCH("NÃO SE APLICA",AN61)))</formula>
    </cfRule>
    <cfRule type="containsText" dxfId="453" priority="538" stopIfTrue="1" operator="containsText" text="AGUARDANDO ÓRGÃO AMBIENTAL">
      <formula>NOT(ISERROR(SEARCH("AGUARDANDO ÓRGÃO AMBIENTAL",AN61)))</formula>
    </cfRule>
    <cfRule type="containsText" dxfId="452" priority="539" operator="containsText" text="CONCLUÍDO">
      <formula>NOT(ISERROR(SEARCH("CONCLUÍDO",AN61)))</formula>
    </cfRule>
    <cfRule type="containsText" dxfId="451" priority="540" stopIfTrue="1" operator="containsText" text="EM ELABORAÇÃO">
      <formula>NOT(ISERROR(SEARCH("EM ELABORAÇÃO",AN61)))</formula>
    </cfRule>
    <cfRule type="containsText" dxfId="450" priority="541" stopIfTrue="1" operator="containsText" text="NÃO REAPRESENTADO APÓS OBJEÇÃO">
      <formula>NOT(ISERROR(SEARCH("NÃO REAPRESENTADO APÓS OBJEÇÃO",AN61)))</formula>
    </cfRule>
    <cfRule type="containsText" dxfId="449" priority="542" stopIfTrue="1" operator="containsText" text="EM ANÁLISE">
      <formula>NOT(ISERROR(SEARCH("EM ANÁLISE",AN61)))</formula>
    </cfRule>
    <cfRule type="containsText" dxfId="448" priority="543" stopIfTrue="1" operator="containsText" text="APROVADO">
      <formula>NOT(ISERROR(SEARCH("APROVADO",AN61)))</formula>
    </cfRule>
  </conditionalFormatting>
  <conditionalFormatting sqref="AN61">
    <cfRule type="containsText" dxfId="447" priority="533" stopIfTrue="1" operator="containsText" text="LICENCIADA">
      <formula>NOT(ISERROR(SEARCH("LICENCIADA",AN61)))</formula>
    </cfRule>
  </conditionalFormatting>
  <conditionalFormatting sqref="AN61">
    <cfRule type="containsText" dxfId="446" priority="532" stopIfTrue="1" operator="containsText" text="NÃO APRESENTADO">
      <formula>NOT(ISERROR(SEARCH("NÃO APRESENTADO",AN61)))</formula>
    </cfRule>
  </conditionalFormatting>
  <conditionalFormatting sqref="AQ62:AS62">
    <cfRule type="containsText" dxfId="445" priority="520" stopIfTrue="1" operator="containsText" text="NÃO APRESENTADO">
      <formula>NOT(ISERROR(SEARCH("NÃO APRESENTADO",AQ62)))</formula>
    </cfRule>
  </conditionalFormatting>
  <conditionalFormatting sqref="AQ62:AS62">
    <cfRule type="containsText" dxfId="444" priority="522" stopIfTrue="1" operator="containsText" text="EM ANÁLISE NO MT">
      <formula>NOT(ISERROR(SEARCH("EM ANÁLISE NO MT",AQ62)))</formula>
    </cfRule>
    <cfRule type="containsText" dxfId="443" priority="523" stopIfTrue="1" operator="containsText" text="EM ANÁLISE NA ANTT">
      <formula>NOT(ISERROR(SEARCH("EM ANÁLISE NA ANTT",AQ62)))</formula>
    </cfRule>
    <cfRule type="containsText" dxfId="442" priority="524" stopIfTrue="1" operator="containsText" text="PUBLICADO">
      <formula>NOT(ISERROR(SEARCH("PUBLICADO",AQ62)))</formula>
    </cfRule>
    <cfRule type="containsText" dxfId="441" priority="525" stopIfTrue="1" operator="containsText" text="NÃO SE APLICA">
      <formula>NOT(ISERROR(SEARCH("NÃO SE APLICA",AQ62)))</formula>
    </cfRule>
    <cfRule type="containsText" dxfId="440" priority="526" stopIfTrue="1" operator="containsText" text="AGUARDANDO ÓRGÃO AMBIENTAL">
      <formula>NOT(ISERROR(SEARCH("AGUARDANDO ÓRGÃO AMBIENTAL",AQ62)))</formula>
    </cfRule>
    <cfRule type="containsText" dxfId="439" priority="527" operator="containsText" text="CONCLUÍDO">
      <formula>NOT(ISERROR(SEARCH("CONCLUÍDO",AQ62)))</formula>
    </cfRule>
    <cfRule type="containsText" dxfId="438" priority="528" stopIfTrue="1" operator="containsText" text="EM ELABORAÇÃO">
      <formula>NOT(ISERROR(SEARCH("EM ELABORAÇÃO",AQ62)))</formula>
    </cfRule>
    <cfRule type="containsText" dxfId="437" priority="529" stopIfTrue="1" operator="containsText" text="NÃO REAPRESENTADO APÓS OBJEÇÃO">
      <formula>NOT(ISERROR(SEARCH("NÃO REAPRESENTADO APÓS OBJEÇÃO",AQ62)))</formula>
    </cfRule>
    <cfRule type="containsText" dxfId="436" priority="530" stopIfTrue="1" operator="containsText" text="EM ANÁLISE">
      <formula>NOT(ISERROR(SEARCH("EM ANÁLISE",AQ62)))</formula>
    </cfRule>
    <cfRule type="containsText" dxfId="435" priority="531" stopIfTrue="1" operator="containsText" text="APROVADO">
      <formula>NOT(ISERROR(SEARCH("APROVADO",AQ62)))</formula>
    </cfRule>
  </conditionalFormatting>
  <conditionalFormatting sqref="AQ62:AS62">
    <cfRule type="containsText" dxfId="434" priority="521" stopIfTrue="1" operator="containsText" text="LICENCIADA">
      <formula>NOT(ISERROR(SEARCH("LICENCIADA",AQ62)))</formula>
    </cfRule>
  </conditionalFormatting>
  <conditionalFormatting sqref="AQ61">
    <cfRule type="containsText" dxfId="433" priority="510" stopIfTrue="1" operator="containsText" text="EM ANÁLISE NO MT">
      <formula>NOT(ISERROR(SEARCH("EM ANÁLISE NO MT",AQ61)))</formula>
    </cfRule>
    <cfRule type="containsText" dxfId="432" priority="511" stopIfTrue="1" operator="containsText" text="EM ANÁLISE NA ANTT">
      <formula>NOT(ISERROR(SEARCH("EM ANÁLISE NA ANTT",AQ61)))</formula>
    </cfRule>
    <cfRule type="containsText" dxfId="431" priority="512" stopIfTrue="1" operator="containsText" text="PUBLICADO">
      <formula>NOT(ISERROR(SEARCH("PUBLICADO",AQ61)))</formula>
    </cfRule>
    <cfRule type="containsText" dxfId="430" priority="513" stopIfTrue="1" operator="containsText" text="NÃO SE APLICA">
      <formula>NOT(ISERROR(SEARCH("NÃO SE APLICA",AQ61)))</formula>
    </cfRule>
    <cfRule type="containsText" dxfId="429" priority="514" stopIfTrue="1" operator="containsText" text="AGUARDANDO ÓRGÃO AMBIENTAL">
      <formula>NOT(ISERROR(SEARCH("AGUARDANDO ÓRGÃO AMBIENTAL",AQ61)))</formula>
    </cfRule>
    <cfRule type="containsText" dxfId="428" priority="515" operator="containsText" text="CONCLUÍDO">
      <formula>NOT(ISERROR(SEARCH("CONCLUÍDO",AQ61)))</formula>
    </cfRule>
    <cfRule type="containsText" dxfId="427" priority="516" stopIfTrue="1" operator="containsText" text="EM ELABORAÇÃO">
      <formula>NOT(ISERROR(SEARCH("EM ELABORAÇÃO",AQ61)))</formula>
    </cfRule>
    <cfRule type="containsText" dxfId="426" priority="517" stopIfTrue="1" operator="containsText" text="NÃO REAPRESENTADO APÓS OBJEÇÃO">
      <formula>NOT(ISERROR(SEARCH("NÃO REAPRESENTADO APÓS OBJEÇÃO",AQ61)))</formula>
    </cfRule>
    <cfRule type="containsText" dxfId="425" priority="518" stopIfTrue="1" operator="containsText" text="EM ANÁLISE">
      <formula>NOT(ISERROR(SEARCH("EM ANÁLISE",AQ61)))</formula>
    </cfRule>
    <cfRule type="containsText" dxfId="424" priority="519" stopIfTrue="1" operator="containsText" text="APROVADO">
      <formula>NOT(ISERROR(SEARCH("APROVADO",AQ61)))</formula>
    </cfRule>
  </conditionalFormatting>
  <conditionalFormatting sqref="AQ61">
    <cfRule type="containsText" dxfId="423" priority="509" stopIfTrue="1" operator="containsText" text="LICENCIADA">
      <formula>NOT(ISERROR(SEARCH("LICENCIADA",AQ61)))</formula>
    </cfRule>
  </conditionalFormatting>
  <conditionalFormatting sqref="AQ61">
    <cfRule type="containsText" dxfId="422" priority="508" stopIfTrue="1" operator="containsText" text="NÃO APRESENTADO">
      <formula>NOT(ISERROR(SEARCH("NÃO APRESENTADO",AQ61)))</formula>
    </cfRule>
  </conditionalFormatting>
  <conditionalFormatting sqref="AQ61">
    <cfRule type="containsText" dxfId="421" priority="498" stopIfTrue="1" operator="containsText" text="EM ANÁLISE NO MT">
      <formula>NOT(ISERROR(SEARCH("EM ANÁLISE NO MT",AQ61)))</formula>
    </cfRule>
    <cfRule type="containsText" dxfId="420" priority="499" stopIfTrue="1" operator="containsText" text="EM ANÁLISE NA ANTT">
      <formula>NOT(ISERROR(SEARCH("EM ANÁLISE NA ANTT",AQ61)))</formula>
    </cfRule>
    <cfRule type="containsText" dxfId="419" priority="500" stopIfTrue="1" operator="containsText" text="PUBLICADO">
      <formula>NOT(ISERROR(SEARCH("PUBLICADO",AQ61)))</formula>
    </cfRule>
    <cfRule type="containsText" dxfId="418" priority="501" stopIfTrue="1" operator="containsText" text="NÃO SE APLICA">
      <formula>NOT(ISERROR(SEARCH("NÃO SE APLICA",AQ61)))</formula>
    </cfRule>
    <cfRule type="containsText" dxfId="417" priority="502" stopIfTrue="1" operator="containsText" text="AGUARDANDO ÓRGÃO AMBIENTAL">
      <formula>NOT(ISERROR(SEARCH("AGUARDANDO ÓRGÃO AMBIENTAL",AQ61)))</formula>
    </cfRule>
    <cfRule type="containsText" dxfId="416" priority="503" operator="containsText" text="CONCLUÍDO">
      <formula>NOT(ISERROR(SEARCH("CONCLUÍDO",AQ61)))</formula>
    </cfRule>
    <cfRule type="containsText" dxfId="415" priority="504" stopIfTrue="1" operator="containsText" text="EM ELABORAÇÃO">
      <formula>NOT(ISERROR(SEARCH("EM ELABORAÇÃO",AQ61)))</formula>
    </cfRule>
    <cfRule type="containsText" dxfId="414" priority="505" stopIfTrue="1" operator="containsText" text="NÃO REAPRESENTADO APÓS OBJEÇÃO">
      <formula>NOT(ISERROR(SEARCH("NÃO REAPRESENTADO APÓS OBJEÇÃO",AQ61)))</formula>
    </cfRule>
    <cfRule type="containsText" dxfId="413" priority="506" stopIfTrue="1" operator="containsText" text="EM ANÁLISE">
      <formula>NOT(ISERROR(SEARCH("EM ANÁLISE",AQ61)))</formula>
    </cfRule>
    <cfRule type="containsText" dxfId="412" priority="507" stopIfTrue="1" operator="containsText" text="APROVADO">
      <formula>NOT(ISERROR(SEARCH("APROVADO",AQ61)))</formula>
    </cfRule>
  </conditionalFormatting>
  <conditionalFormatting sqref="AQ61">
    <cfRule type="containsText" dxfId="411" priority="497" stopIfTrue="1" operator="containsText" text="LICENCIADA">
      <formula>NOT(ISERROR(SEARCH("LICENCIADA",AQ61)))</formula>
    </cfRule>
  </conditionalFormatting>
  <conditionalFormatting sqref="AQ61">
    <cfRule type="containsText" dxfId="410" priority="496" stopIfTrue="1" operator="containsText" text="NÃO APRESENTADO">
      <formula>NOT(ISERROR(SEARCH("NÃO APRESENTADO",AQ61)))</formula>
    </cfRule>
  </conditionalFormatting>
  <conditionalFormatting sqref="AT62:BB62">
    <cfRule type="containsText" dxfId="409" priority="484" stopIfTrue="1" operator="containsText" text="NÃO APRESENTADO">
      <formula>NOT(ISERROR(SEARCH("NÃO APRESENTADO",AT62)))</formula>
    </cfRule>
  </conditionalFormatting>
  <conditionalFormatting sqref="AT62:BB62">
    <cfRule type="containsText" dxfId="408" priority="486" stopIfTrue="1" operator="containsText" text="EM ANÁLISE NO MT">
      <formula>NOT(ISERROR(SEARCH("EM ANÁLISE NO MT",AT62)))</formula>
    </cfRule>
    <cfRule type="containsText" dxfId="407" priority="487" stopIfTrue="1" operator="containsText" text="EM ANÁLISE NA ANTT">
      <formula>NOT(ISERROR(SEARCH("EM ANÁLISE NA ANTT",AT62)))</formula>
    </cfRule>
    <cfRule type="containsText" dxfId="406" priority="488" stopIfTrue="1" operator="containsText" text="PUBLICADO">
      <formula>NOT(ISERROR(SEARCH("PUBLICADO",AT62)))</formula>
    </cfRule>
    <cfRule type="containsText" dxfId="405" priority="489" stopIfTrue="1" operator="containsText" text="NÃO SE APLICA">
      <formula>NOT(ISERROR(SEARCH("NÃO SE APLICA",AT62)))</formula>
    </cfRule>
    <cfRule type="containsText" dxfId="404" priority="490" stopIfTrue="1" operator="containsText" text="AGUARDANDO ÓRGÃO AMBIENTAL">
      <formula>NOT(ISERROR(SEARCH("AGUARDANDO ÓRGÃO AMBIENTAL",AT62)))</formula>
    </cfRule>
    <cfRule type="containsText" dxfId="403" priority="491" operator="containsText" text="CONCLUÍDO">
      <formula>NOT(ISERROR(SEARCH("CONCLUÍDO",AT62)))</formula>
    </cfRule>
    <cfRule type="containsText" dxfId="402" priority="492" stopIfTrue="1" operator="containsText" text="EM ELABORAÇÃO">
      <formula>NOT(ISERROR(SEARCH("EM ELABORAÇÃO",AT62)))</formula>
    </cfRule>
    <cfRule type="containsText" dxfId="401" priority="493" stopIfTrue="1" operator="containsText" text="NÃO REAPRESENTADO APÓS OBJEÇÃO">
      <formula>NOT(ISERROR(SEARCH("NÃO REAPRESENTADO APÓS OBJEÇÃO",AT62)))</formula>
    </cfRule>
    <cfRule type="containsText" dxfId="400" priority="494" stopIfTrue="1" operator="containsText" text="EM ANÁLISE">
      <formula>NOT(ISERROR(SEARCH("EM ANÁLISE",AT62)))</formula>
    </cfRule>
    <cfRule type="containsText" dxfId="399" priority="495" stopIfTrue="1" operator="containsText" text="APROVADO">
      <formula>NOT(ISERROR(SEARCH("APROVADO",AT62)))</formula>
    </cfRule>
  </conditionalFormatting>
  <conditionalFormatting sqref="AT62:BB62">
    <cfRule type="containsText" dxfId="398" priority="485" stopIfTrue="1" operator="containsText" text="LICENCIADA">
      <formula>NOT(ISERROR(SEARCH("LICENCIADA",AT62)))</formula>
    </cfRule>
  </conditionalFormatting>
  <conditionalFormatting sqref="AT61 AW61">
    <cfRule type="containsText" dxfId="397" priority="414" stopIfTrue="1" operator="containsText" text="EM ANÁLISE NO MT">
      <formula>NOT(ISERROR(SEARCH("EM ANÁLISE NO MT",AT61)))</formula>
    </cfRule>
    <cfRule type="containsText" dxfId="396" priority="415" stopIfTrue="1" operator="containsText" text="EM ANÁLISE NA ANTT">
      <formula>NOT(ISERROR(SEARCH("EM ANÁLISE NA ANTT",AT61)))</formula>
    </cfRule>
    <cfRule type="containsText" dxfId="395" priority="416" stopIfTrue="1" operator="containsText" text="PUBLICADO">
      <formula>NOT(ISERROR(SEARCH("PUBLICADO",AT61)))</formula>
    </cfRule>
    <cfRule type="containsText" dxfId="394" priority="417" stopIfTrue="1" operator="containsText" text="NÃO SE APLICA">
      <formula>NOT(ISERROR(SEARCH("NÃO SE APLICA",AT61)))</formula>
    </cfRule>
    <cfRule type="containsText" dxfId="393" priority="418" stopIfTrue="1" operator="containsText" text="AGUARDANDO ÓRGÃO AMBIENTAL">
      <formula>NOT(ISERROR(SEARCH("AGUARDANDO ÓRGÃO AMBIENTAL",AT61)))</formula>
    </cfRule>
    <cfRule type="containsText" dxfId="392" priority="419" operator="containsText" text="CONCLUÍDO">
      <formula>NOT(ISERROR(SEARCH("CONCLUÍDO",AT61)))</formula>
    </cfRule>
    <cfRule type="containsText" dxfId="391" priority="420" stopIfTrue="1" operator="containsText" text="EM ELABORAÇÃO">
      <formula>NOT(ISERROR(SEARCH("EM ELABORAÇÃO",AT61)))</formula>
    </cfRule>
    <cfRule type="containsText" dxfId="390" priority="421" stopIfTrue="1" operator="containsText" text="NÃO REAPRESENTADO APÓS OBJEÇÃO">
      <formula>NOT(ISERROR(SEARCH("NÃO REAPRESENTADO APÓS OBJEÇÃO",AT61)))</formula>
    </cfRule>
    <cfRule type="containsText" dxfId="389" priority="422" stopIfTrue="1" operator="containsText" text="EM ANÁLISE">
      <formula>NOT(ISERROR(SEARCH("EM ANÁLISE",AT61)))</formula>
    </cfRule>
    <cfRule type="containsText" dxfId="388" priority="423" stopIfTrue="1" operator="containsText" text="APROVADO">
      <formula>NOT(ISERROR(SEARCH("APROVADO",AT61)))</formula>
    </cfRule>
  </conditionalFormatting>
  <conditionalFormatting sqref="AT61 AW61">
    <cfRule type="containsText" dxfId="387" priority="413" stopIfTrue="1" operator="containsText" text="LICENCIADA">
      <formula>NOT(ISERROR(SEARCH("LICENCIADA",AT61)))</formula>
    </cfRule>
  </conditionalFormatting>
  <conditionalFormatting sqref="AT61 AW61">
    <cfRule type="containsText" dxfId="386" priority="412" stopIfTrue="1" operator="containsText" text="NÃO APRESENTADO">
      <formula>NOT(ISERROR(SEARCH("NÃO APRESENTADO",AT61)))</formula>
    </cfRule>
  </conditionalFormatting>
  <conditionalFormatting sqref="AT61 AW61">
    <cfRule type="containsText" dxfId="385" priority="402" stopIfTrue="1" operator="containsText" text="EM ANÁLISE NO MT">
      <formula>NOT(ISERROR(SEARCH("EM ANÁLISE NO MT",AT61)))</formula>
    </cfRule>
    <cfRule type="containsText" dxfId="384" priority="403" stopIfTrue="1" operator="containsText" text="EM ANÁLISE NA ANTT">
      <formula>NOT(ISERROR(SEARCH("EM ANÁLISE NA ANTT",AT61)))</formula>
    </cfRule>
    <cfRule type="containsText" dxfId="383" priority="404" stopIfTrue="1" operator="containsText" text="PUBLICADO">
      <formula>NOT(ISERROR(SEARCH("PUBLICADO",AT61)))</formula>
    </cfRule>
    <cfRule type="containsText" dxfId="382" priority="405" stopIfTrue="1" operator="containsText" text="NÃO SE APLICA">
      <formula>NOT(ISERROR(SEARCH("NÃO SE APLICA",AT61)))</formula>
    </cfRule>
    <cfRule type="containsText" dxfId="381" priority="406" stopIfTrue="1" operator="containsText" text="AGUARDANDO ÓRGÃO AMBIENTAL">
      <formula>NOT(ISERROR(SEARCH("AGUARDANDO ÓRGÃO AMBIENTAL",AT61)))</formula>
    </cfRule>
    <cfRule type="containsText" dxfId="380" priority="407" operator="containsText" text="CONCLUÍDO">
      <formula>NOT(ISERROR(SEARCH("CONCLUÍDO",AT61)))</formula>
    </cfRule>
    <cfRule type="containsText" dxfId="379" priority="408" stopIfTrue="1" operator="containsText" text="EM ELABORAÇÃO">
      <formula>NOT(ISERROR(SEARCH("EM ELABORAÇÃO",AT61)))</formula>
    </cfRule>
    <cfRule type="containsText" dxfId="378" priority="409" stopIfTrue="1" operator="containsText" text="NÃO REAPRESENTADO APÓS OBJEÇÃO">
      <formula>NOT(ISERROR(SEARCH("NÃO REAPRESENTADO APÓS OBJEÇÃO",AT61)))</formula>
    </cfRule>
    <cfRule type="containsText" dxfId="377" priority="410" stopIfTrue="1" operator="containsText" text="EM ANÁLISE">
      <formula>NOT(ISERROR(SEARCH("EM ANÁLISE",AT61)))</formula>
    </cfRule>
    <cfRule type="containsText" dxfId="376" priority="411" stopIfTrue="1" operator="containsText" text="APROVADO">
      <formula>NOT(ISERROR(SEARCH("APROVADO",AT61)))</formula>
    </cfRule>
  </conditionalFormatting>
  <conditionalFormatting sqref="AT61 AW61">
    <cfRule type="containsText" dxfId="375" priority="401" stopIfTrue="1" operator="containsText" text="LICENCIADA">
      <formula>NOT(ISERROR(SEARCH("LICENCIADA",AT61)))</formula>
    </cfRule>
  </conditionalFormatting>
  <conditionalFormatting sqref="AT61 AW61">
    <cfRule type="containsText" dxfId="374" priority="400" stopIfTrue="1" operator="containsText" text="NÃO APRESENTADO">
      <formula>NOT(ISERROR(SEARCH("NÃO APRESENTADO",AT61)))</formula>
    </cfRule>
  </conditionalFormatting>
  <conditionalFormatting sqref="BI17:BI18">
    <cfRule type="containsText" dxfId="373" priority="395" operator="containsText" text="ADIANTADA">
      <formula>NOT(ISERROR(SEARCH("ADIANTADA",BI17)))</formula>
    </cfRule>
    <cfRule type="containsText" dxfId="372" priority="396" operator="containsText" text="ATRASADA">
      <formula>NOT(ISERROR(SEARCH("ATRASADA",BI17)))</formula>
    </cfRule>
    <cfRule type="containsText" dxfId="371" priority="397" operator="containsText" text="A INICIAR">
      <formula>NOT(ISERROR(SEARCH("A INICIAR",BI17)))</formula>
    </cfRule>
    <cfRule type="containsText" dxfId="370" priority="398" operator="containsText" text="NO PRAZO">
      <formula>NOT(ISERROR(SEARCH("NO PRAZO",BI17)))</formula>
    </cfRule>
    <cfRule type="containsText" dxfId="369" priority="399" operator="containsText" text="CONCLUÍDA">
      <formula>NOT(ISERROR(SEARCH("CONCLUÍDA",BI17)))</formula>
    </cfRule>
  </conditionalFormatting>
  <conditionalFormatting sqref="BI17:BI18">
    <cfRule type="containsText" dxfId="368" priority="394" operator="containsText" text="OBRA CONFORME O PREVISTO">
      <formula>NOT(ISERROR(SEARCH("OBRA CONFORME O PREVISTO",BI17)))</formula>
    </cfRule>
  </conditionalFormatting>
  <conditionalFormatting sqref="BI19:BI20">
    <cfRule type="containsText" dxfId="367" priority="389" operator="containsText" text="ADIANTADA">
      <formula>NOT(ISERROR(SEARCH("ADIANTADA",BI19)))</formula>
    </cfRule>
    <cfRule type="containsText" dxfId="366" priority="390" operator="containsText" text="ATRASADA">
      <formula>NOT(ISERROR(SEARCH("ATRASADA",BI19)))</formula>
    </cfRule>
    <cfRule type="containsText" dxfId="365" priority="391" operator="containsText" text="A INICIAR">
      <formula>NOT(ISERROR(SEARCH("A INICIAR",BI19)))</formula>
    </cfRule>
    <cfRule type="containsText" dxfId="364" priority="392" operator="containsText" text="NO PRAZO">
      <formula>NOT(ISERROR(SEARCH("NO PRAZO",BI19)))</formula>
    </cfRule>
    <cfRule type="containsText" dxfId="363" priority="393" operator="containsText" text="CONCLUÍDA">
      <formula>NOT(ISERROR(SEARCH("CONCLUÍDA",BI19)))</formula>
    </cfRule>
  </conditionalFormatting>
  <conditionalFormatting sqref="BI19:BI20">
    <cfRule type="containsText" dxfId="362" priority="388" operator="containsText" text="OBRA CONFORME O PREVISTO">
      <formula>NOT(ISERROR(SEARCH("OBRA CONFORME O PREVISTO",BI19)))</formula>
    </cfRule>
  </conditionalFormatting>
  <conditionalFormatting sqref="BI21:BI22">
    <cfRule type="containsText" dxfId="361" priority="383" operator="containsText" text="ADIANTADA">
      <formula>NOT(ISERROR(SEARCH("ADIANTADA",BI21)))</formula>
    </cfRule>
    <cfRule type="containsText" dxfId="360" priority="384" operator="containsText" text="ATRASADA">
      <formula>NOT(ISERROR(SEARCH("ATRASADA",BI21)))</formula>
    </cfRule>
    <cfRule type="containsText" dxfId="359" priority="385" operator="containsText" text="A INICIAR">
      <formula>NOT(ISERROR(SEARCH("A INICIAR",BI21)))</formula>
    </cfRule>
    <cfRule type="containsText" dxfId="358" priority="386" operator="containsText" text="NO PRAZO">
      <formula>NOT(ISERROR(SEARCH("NO PRAZO",BI21)))</formula>
    </cfRule>
    <cfRule type="containsText" dxfId="357" priority="387" operator="containsText" text="CONCLUÍDA">
      <formula>NOT(ISERROR(SEARCH("CONCLUÍDA",BI21)))</formula>
    </cfRule>
  </conditionalFormatting>
  <conditionalFormatting sqref="BI21:BI22">
    <cfRule type="containsText" dxfId="356" priority="382" operator="containsText" text="OBRA CONFORME O PREVISTO">
      <formula>NOT(ISERROR(SEARCH("OBRA CONFORME O PREVISTO",BI21)))</formula>
    </cfRule>
  </conditionalFormatting>
  <conditionalFormatting sqref="K69 K72:K73">
    <cfRule type="containsText" dxfId="355" priority="372" operator="containsText" text="NÃO ENVIADO APÓS OBJEÇÃO">
      <formula>NOT(ISERROR(SEARCH("NÃO ENVIADO APÓS OBJEÇÃO",K69)))</formula>
    </cfRule>
    <cfRule type="containsText" dxfId="354" priority="373" operator="containsText" text="EM ANÁLISE NO MT">
      <formula>NOT(ISERROR(SEARCH("EM ANÁLISE NO MT",K69)))</formula>
    </cfRule>
    <cfRule type="containsText" dxfId="353" priority="374" operator="containsText" text="PUBLICADO">
      <formula>NOT(ISERROR(SEARCH("PUBLICADO",K69)))</formula>
    </cfRule>
    <cfRule type="containsText" dxfId="352" priority="375" operator="containsText" text="NÃO SE APLICA">
      <formula>NOT(ISERROR(SEARCH("NÃO SE APLICA",K69)))</formula>
    </cfRule>
    <cfRule type="containsText" dxfId="351" priority="376" operator="containsText" text="AGUARDANDO ÓRGÃO AMBIENTAL">
      <formula>NOT(ISERROR(SEARCH("AGUARDANDO ÓRGÃO AMBIENTAL",K69)))</formula>
    </cfRule>
    <cfRule type="containsText" dxfId="350" priority="377" operator="containsText" text="LICENCIADA">
      <formula>NOT(ISERROR(SEARCH("LICENCIADA",K69)))</formula>
    </cfRule>
    <cfRule type="containsText" dxfId="349" priority="378" operator="containsText" text="EM ELABORAÇÃO">
      <formula>NOT(ISERROR(SEARCH("EM ELABORAÇÃO",K69)))</formula>
    </cfRule>
    <cfRule type="containsText" dxfId="348" priority="379" operator="containsText" text="NÃO REAPRESENTADO APÓS OBJEÇÃO">
      <formula>NOT(ISERROR(SEARCH("NÃO REAPRESENTADO APÓS OBJEÇÃO",K69)))</formula>
    </cfRule>
    <cfRule type="containsText" dxfId="347" priority="380" operator="containsText" text="EM ANÁLISE NA ANTT">
      <formula>NOT(ISERROR(SEARCH("EM ANÁLISE NA ANTT",K69)))</formula>
    </cfRule>
    <cfRule type="containsText" dxfId="346" priority="381" operator="containsText" text="APROVADO">
      <formula>NOT(ISERROR(SEARCH("APROVADO",K69)))</formula>
    </cfRule>
  </conditionalFormatting>
  <conditionalFormatting sqref="Y69 AB69">
    <cfRule type="containsText" dxfId="345" priority="362" stopIfTrue="1" operator="containsText" text="EM ANÁLISE NO MT">
      <formula>NOT(ISERROR(SEARCH("EM ANÁLISE NO MT",Y69)))</formula>
    </cfRule>
    <cfRule type="containsText" dxfId="344" priority="363" stopIfTrue="1" operator="containsText" text="EM ANÁLISE NA ANTT">
      <formula>NOT(ISERROR(SEARCH("EM ANÁLISE NA ANTT",Y69)))</formula>
    </cfRule>
    <cfRule type="containsText" dxfId="343" priority="364" stopIfTrue="1" operator="containsText" text="PUBLICADO">
      <formula>NOT(ISERROR(SEARCH("PUBLICADO",Y69)))</formula>
    </cfRule>
    <cfRule type="containsText" dxfId="342" priority="365" stopIfTrue="1" operator="containsText" text="NÃO SE APLICA">
      <formula>NOT(ISERROR(SEARCH("NÃO SE APLICA",Y69)))</formula>
    </cfRule>
    <cfRule type="containsText" dxfId="341" priority="366" stopIfTrue="1" operator="containsText" text="AGUARDANDO ÓRGÃO AMBIENTAL">
      <formula>NOT(ISERROR(SEARCH("AGUARDANDO ÓRGÃO AMBIENTAL",Y69)))</formula>
    </cfRule>
    <cfRule type="containsText" dxfId="340" priority="367" operator="containsText" text="CONCLUÍDO">
      <formula>NOT(ISERROR(SEARCH("CONCLUÍDO",Y69)))</formula>
    </cfRule>
    <cfRule type="containsText" dxfId="339" priority="368" stopIfTrue="1" operator="containsText" text="EM ELABORAÇÃO">
      <formula>NOT(ISERROR(SEARCH("EM ELABORAÇÃO",Y69)))</formula>
    </cfRule>
    <cfRule type="containsText" dxfId="338" priority="369" stopIfTrue="1" operator="containsText" text="NÃO REAPRESENTADO APÓS OBJEÇÃO">
      <formula>NOT(ISERROR(SEARCH("NÃO REAPRESENTADO APÓS OBJEÇÃO",Y69)))</formula>
    </cfRule>
    <cfRule type="containsText" dxfId="337" priority="370" stopIfTrue="1" operator="containsText" text="EM ANÁLISE">
      <formula>NOT(ISERROR(SEARCH("EM ANÁLISE",Y69)))</formula>
    </cfRule>
    <cfRule type="containsText" dxfId="336" priority="371" stopIfTrue="1" operator="containsText" text="APROVADO">
      <formula>NOT(ISERROR(SEARCH("APROVADO",Y69)))</formula>
    </cfRule>
  </conditionalFormatting>
  <conditionalFormatting sqref="Y69 AB69">
    <cfRule type="containsText" dxfId="335" priority="361" stopIfTrue="1" operator="containsText" text="LICENCIADA">
      <formula>NOT(ISERROR(SEARCH("LICENCIADA",Y69)))</formula>
    </cfRule>
  </conditionalFormatting>
  <conditionalFormatting sqref="Y69 AB69">
    <cfRule type="containsText" dxfId="334" priority="360" stopIfTrue="1" operator="containsText" text="NÃO APRESENTADO">
      <formula>NOT(ISERROR(SEARCH("NÃO APRESENTADO",Y69)))</formula>
    </cfRule>
  </conditionalFormatting>
  <conditionalFormatting sqref="AD69">
    <cfRule type="containsText" dxfId="333" priority="350" stopIfTrue="1" operator="containsText" text="EM ANÁLISE NO MT">
      <formula>NOT(ISERROR(SEARCH("EM ANÁLISE NO MT",AD69)))</formula>
    </cfRule>
    <cfRule type="containsText" dxfId="332" priority="351" stopIfTrue="1" operator="containsText" text="EM ANÁLISE NA ANTT">
      <formula>NOT(ISERROR(SEARCH("EM ANÁLISE NA ANTT",AD69)))</formula>
    </cfRule>
    <cfRule type="containsText" dxfId="331" priority="352" stopIfTrue="1" operator="containsText" text="PUBLICADO">
      <formula>NOT(ISERROR(SEARCH("PUBLICADO",AD69)))</formula>
    </cfRule>
    <cfRule type="containsText" dxfId="330" priority="353" stopIfTrue="1" operator="containsText" text="NÃO SE APLICA">
      <formula>NOT(ISERROR(SEARCH("NÃO SE APLICA",AD69)))</formula>
    </cfRule>
    <cfRule type="containsText" dxfId="329" priority="354" stopIfTrue="1" operator="containsText" text="AGUARDANDO ÓRGÃO AMBIENTAL">
      <formula>NOT(ISERROR(SEARCH("AGUARDANDO ÓRGÃO AMBIENTAL",AD69)))</formula>
    </cfRule>
    <cfRule type="containsText" dxfId="328" priority="355" operator="containsText" text="CONCLUÍDO">
      <formula>NOT(ISERROR(SEARCH("CONCLUÍDO",AD69)))</formula>
    </cfRule>
    <cfRule type="containsText" dxfId="327" priority="356" stopIfTrue="1" operator="containsText" text="EM ELABORAÇÃO">
      <formula>NOT(ISERROR(SEARCH("EM ELABORAÇÃO",AD69)))</formula>
    </cfRule>
    <cfRule type="containsText" dxfId="326" priority="357" stopIfTrue="1" operator="containsText" text="NÃO REAPRESENTADO APÓS OBJEÇÃO">
      <formula>NOT(ISERROR(SEARCH("NÃO REAPRESENTADO APÓS OBJEÇÃO",AD69)))</formula>
    </cfRule>
    <cfRule type="containsText" dxfId="325" priority="358" stopIfTrue="1" operator="containsText" text="EM ANÁLISE">
      <formula>NOT(ISERROR(SEARCH("EM ANÁLISE",AD69)))</formula>
    </cfRule>
    <cfRule type="containsText" dxfId="324" priority="359" stopIfTrue="1" operator="containsText" text="APROVADO">
      <formula>NOT(ISERROR(SEARCH("APROVADO",AD69)))</formula>
    </cfRule>
  </conditionalFormatting>
  <conditionalFormatting sqref="AD69">
    <cfRule type="containsText" dxfId="323" priority="349" stopIfTrue="1" operator="containsText" text="LICENCIADA">
      <formula>NOT(ISERROR(SEARCH("LICENCIADA",AD69)))</formula>
    </cfRule>
  </conditionalFormatting>
  <conditionalFormatting sqref="AD69">
    <cfRule type="containsText" dxfId="322" priority="348" stopIfTrue="1" operator="containsText" text="NÃO APRESENTADO">
      <formula>NOT(ISERROR(SEARCH("NÃO APRESENTADO",AD69)))</formula>
    </cfRule>
  </conditionalFormatting>
  <conditionalFormatting sqref="A69:J73">
    <cfRule type="containsText" dxfId="321" priority="338" operator="containsText" text="NÃO ENVIADO APÓS OBJEÇÃO">
      <formula>NOT(ISERROR(SEARCH("NÃO ENVIADO APÓS OBJEÇÃO",A69)))</formula>
    </cfRule>
    <cfRule type="containsText" dxfId="320" priority="339" operator="containsText" text="EM ANÁLISE NO MT">
      <formula>NOT(ISERROR(SEARCH("EM ANÁLISE NO MT",A69)))</formula>
    </cfRule>
    <cfRule type="containsText" dxfId="319" priority="340" operator="containsText" text="PUBLICADO">
      <formula>NOT(ISERROR(SEARCH("PUBLICADO",A69)))</formula>
    </cfRule>
    <cfRule type="containsText" dxfId="318" priority="341" operator="containsText" text="NÃO SE APLICA">
      <formula>NOT(ISERROR(SEARCH("NÃO SE APLICA",A69)))</formula>
    </cfRule>
    <cfRule type="containsText" dxfId="317" priority="342" operator="containsText" text="AGUARDANDO ÓRGÃO AMBIENTAL">
      <formula>NOT(ISERROR(SEARCH("AGUARDANDO ÓRGÃO AMBIENTAL",A69)))</formula>
    </cfRule>
    <cfRule type="containsText" dxfId="316" priority="343" operator="containsText" text="LICENCIADA">
      <formula>NOT(ISERROR(SEARCH("LICENCIADA",A69)))</formula>
    </cfRule>
    <cfRule type="containsText" dxfId="315" priority="344" operator="containsText" text="EM ELABORAÇÃO">
      <formula>NOT(ISERROR(SEARCH("EM ELABORAÇÃO",A69)))</formula>
    </cfRule>
    <cfRule type="containsText" dxfId="314" priority="345" operator="containsText" text="NÃO REAPRESENTADO APÓS OBJEÇÃO">
      <formula>NOT(ISERROR(SEARCH("NÃO REAPRESENTADO APÓS OBJEÇÃO",A69)))</formula>
    </cfRule>
    <cfRule type="containsText" dxfId="313" priority="346" operator="containsText" text="EM ANÁLISE NA ANTT">
      <formula>NOT(ISERROR(SEARCH("EM ANÁLISE NA ANTT",A69)))</formula>
    </cfRule>
    <cfRule type="containsText" dxfId="312" priority="347" operator="containsText" text="APROVADO">
      <formula>NOT(ISERROR(SEARCH("APROVADO",A69)))</formula>
    </cfRule>
  </conditionalFormatting>
  <conditionalFormatting sqref="AP69">
    <cfRule type="containsText" dxfId="311" priority="326" stopIfTrue="1" operator="containsText" text="NÃO APRESENTADO">
      <formula>NOT(ISERROR(SEARCH("NÃO APRESENTADO",AP69)))</formula>
    </cfRule>
  </conditionalFormatting>
  <conditionalFormatting sqref="AP69">
    <cfRule type="containsText" dxfId="310" priority="328" stopIfTrue="1" operator="containsText" text="EM ANÁLISE NO MT">
      <formula>NOT(ISERROR(SEARCH("EM ANÁLISE NO MT",AP69)))</formula>
    </cfRule>
    <cfRule type="containsText" dxfId="309" priority="329" stopIfTrue="1" operator="containsText" text="EM ANÁLISE NA ANTT">
      <formula>NOT(ISERROR(SEARCH("EM ANÁLISE NA ANTT",AP69)))</formula>
    </cfRule>
    <cfRule type="containsText" dxfId="308" priority="330" stopIfTrue="1" operator="containsText" text="PUBLICADO">
      <formula>NOT(ISERROR(SEARCH("PUBLICADO",AP69)))</formula>
    </cfRule>
    <cfRule type="containsText" dxfId="307" priority="331" stopIfTrue="1" operator="containsText" text="NÃO SE APLICA">
      <formula>NOT(ISERROR(SEARCH("NÃO SE APLICA",AP69)))</formula>
    </cfRule>
    <cfRule type="containsText" dxfId="306" priority="332" stopIfTrue="1" operator="containsText" text="AGUARDANDO ÓRGÃO AMBIENTAL">
      <formula>NOT(ISERROR(SEARCH("AGUARDANDO ÓRGÃO AMBIENTAL",AP69)))</formula>
    </cfRule>
    <cfRule type="containsText" dxfId="305" priority="333" operator="containsText" text="CONCLUÍDO">
      <formula>NOT(ISERROR(SEARCH("CONCLUÍDO",AP69)))</formula>
    </cfRule>
    <cfRule type="containsText" dxfId="304" priority="334" stopIfTrue="1" operator="containsText" text="EM ELABORAÇÃO">
      <formula>NOT(ISERROR(SEARCH("EM ELABORAÇÃO",AP69)))</formula>
    </cfRule>
    <cfRule type="containsText" dxfId="303" priority="335" stopIfTrue="1" operator="containsText" text="NÃO REAPRESENTADO APÓS OBJEÇÃO">
      <formula>NOT(ISERROR(SEARCH("NÃO REAPRESENTADO APÓS OBJEÇÃO",AP69)))</formula>
    </cfRule>
    <cfRule type="containsText" dxfId="302" priority="336" stopIfTrue="1" operator="containsText" text="EM ANÁLISE">
      <formula>NOT(ISERROR(SEARCH("EM ANÁLISE",AP69)))</formula>
    </cfRule>
    <cfRule type="containsText" dxfId="301" priority="337" stopIfTrue="1" operator="containsText" text="APROVADO">
      <formula>NOT(ISERROR(SEARCH("APROVADO",AP69)))</formula>
    </cfRule>
  </conditionalFormatting>
  <conditionalFormatting sqref="AP69">
    <cfRule type="containsText" dxfId="300" priority="327" stopIfTrue="1" operator="containsText" text="LICENCIADA">
      <formula>NOT(ISERROR(SEARCH("LICENCIADA",AP69)))</formula>
    </cfRule>
  </conditionalFormatting>
  <conditionalFormatting sqref="AQ69:AX69 BB69:BD69">
    <cfRule type="containsText" dxfId="299" priority="314" stopIfTrue="1" operator="containsText" text="NÃO APRESENTADO">
      <formula>NOT(ISERROR(SEARCH("NÃO APRESENTADO",AQ69)))</formula>
    </cfRule>
  </conditionalFormatting>
  <conditionalFormatting sqref="AQ69:AX69 BB69:BD69">
    <cfRule type="containsText" dxfId="298" priority="316" stopIfTrue="1" operator="containsText" text="EM ANÁLISE NO MT">
      <formula>NOT(ISERROR(SEARCH("EM ANÁLISE NO MT",AQ69)))</formula>
    </cfRule>
    <cfRule type="containsText" dxfId="297" priority="317" stopIfTrue="1" operator="containsText" text="EM ANÁLISE NA ANTT">
      <formula>NOT(ISERROR(SEARCH("EM ANÁLISE NA ANTT",AQ69)))</formula>
    </cfRule>
    <cfRule type="containsText" dxfId="296" priority="318" stopIfTrue="1" operator="containsText" text="PUBLICADO">
      <formula>NOT(ISERROR(SEARCH("PUBLICADO",AQ69)))</formula>
    </cfRule>
    <cfRule type="containsText" dxfId="295" priority="319" stopIfTrue="1" operator="containsText" text="NÃO SE APLICA">
      <formula>NOT(ISERROR(SEARCH("NÃO SE APLICA",AQ69)))</formula>
    </cfRule>
    <cfRule type="containsText" dxfId="294" priority="320" stopIfTrue="1" operator="containsText" text="AGUARDANDO ÓRGÃO AMBIENTAL">
      <formula>NOT(ISERROR(SEARCH("AGUARDANDO ÓRGÃO AMBIENTAL",AQ69)))</formula>
    </cfRule>
    <cfRule type="containsText" dxfId="293" priority="321" operator="containsText" text="CONCLUÍDO">
      <formula>NOT(ISERROR(SEARCH("CONCLUÍDO",AQ69)))</formula>
    </cfRule>
    <cfRule type="containsText" dxfId="292" priority="322" stopIfTrue="1" operator="containsText" text="EM ELABORAÇÃO">
      <formula>NOT(ISERROR(SEARCH("EM ELABORAÇÃO",AQ69)))</formula>
    </cfRule>
    <cfRule type="containsText" dxfId="291" priority="323" stopIfTrue="1" operator="containsText" text="NÃO REAPRESENTADO APÓS OBJEÇÃO">
      <formula>NOT(ISERROR(SEARCH("NÃO REAPRESENTADO APÓS OBJEÇÃO",AQ69)))</formula>
    </cfRule>
    <cfRule type="containsText" dxfId="290" priority="324" stopIfTrue="1" operator="containsText" text="EM ANÁLISE">
      <formula>NOT(ISERROR(SEARCH("EM ANÁLISE",AQ69)))</formula>
    </cfRule>
    <cfRule type="containsText" dxfId="289" priority="325" stopIfTrue="1" operator="containsText" text="APROVADO">
      <formula>NOT(ISERROR(SEARCH("APROVADO",AQ69)))</formula>
    </cfRule>
  </conditionalFormatting>
  <conditionalFormatting sqref="AQ69:AX69 BB69:BD69">
    <cfRule type="containsText" dxfId="288" priority="315" stopIfTrue="1" operator="containsText" text="LICENCIADA">
      <formula>NOT(ISERROR(SEARCH("LICENCIADA",AQ69)))</formula>
    </cfRule>
  </conditionalFormatting>
  <conditionalFormatting sqref="AP68">
    <cfRule type="containsText" dxfId="287" priority="292" stopIfTrue="1" operator="containsText" text="EM ANÁLISE NO MT">
      <formula>NOT(ISERROR(SEARCH("EM ANÁLISE NO MT",AP68)))</formula>
    </cfRule>
    <cfRule type="containsText" dxfId="286" priority="293" stopIfTrue="1" operator="containsText" text="EM ANÁLISE NA ANTT">
      <formula>NOT(ISERROR(SEARCH("EM ANÁLISE NA ANTT",AP68)))</formula>
    </cfRule>
    <cfRule type="containsText" dxfId="285" priority="294" stopIfTrue="1" operator="containsText" text="PUBLICADO">
      <formula>NOT(ISERROR(SEARCH("PUBLICADO",AP68)))</formula>
    </cfRule>
    <cfRule type="containsText" dxfId="284" priority="295" stopIfTrue="1" operator="containsText" text="NÃO SE APLICA">
      <formula>NOT(ISERROR(SEARCH("NÃO SE APLICA",AP68)))</formula>
    </cfRule>
    <cfRule type="containsText" dxfId="283" priority="296" stopIfTrue="1" operator="containsText" text="AGUARDANDO ÓRGÃO AMBIENTAL">
      <formula>NOT(ISERROR(SEARCH("AGUARDANDO ÓRGÃO AMBIENTAL",AP68)))</formula>
    </cfRule>
    <cfRule type="containsText" dxfId="282" priority="297" operator="containsText" text="CONCLUÍDO">
      <formula>NOT(ISERROR(SEARCH("CONCLUÍDO",AP68)))</formula>
    </cfRule>
    <cfRule type="containsText" dxfId="281" priority="298" stopIfTrue="1" operator="containsText" text="EM ELABORAÇÃO">
      <formula>NOT(ISERROR(SEARCH("EM ELABORAÇÃO",AP68)))</formula>
    </cfRule>
    <cfRule type="containsText" dxfId="280" priority="299" stopIfTrue="1" operator="containsText" text="NÃO REAPRESENTADO APÓS OBJEÇÃO">
      <formula>NOT(ISERROR(SEARCH("NÃO REAPRESENTADO APÓS OBJEÇÃO",AP68)))</formula>
    </cfRule>
    <cfRule type="containsText" dxfId="279" priority="300" stopIfTrue="1" operator="containsText" text="EM ANÁLISE">
      <formula>NOT(ISERROR(SEARCH("EM ANÁLISE",AP68)))</formula>
    </cfRule>
    <cfRule type="containsText" dxfId="278" priority="301" stopIfTrue="1" operator="containsText" text="APROVADO">
      <formula>NOT(ISERROR(SEARCH("APROVADO",AP68)))</formula>
    </cfRule>
  </conditionalFormatting>
  <conditionalFormatting sqref="AP68">
    <cfRule type="containsText" dxfId="277" priority="291" stopIfTrue="1" operator="containsText" text="LICENCIADA">
      <formula>NOT(ISERROR(SEARCH("LICENCIADA",AP68)))</formula>
    </cfRule>
  </conditionalFormatting>
  <conditionalFormatting sqref="AP68">
    <cfRule type="containsText" dxfId="276" priority="290" stopIfTrue="1" operator="containsText" text="NÃO APRESENTADO">
      <formula>NOT(ISERROR(SEARCH("NÃO APRESENTADO",AP68)))</formula>
    </cfRule>
  </conditionalFormatting>
  <conditionalFormatting sqref="AP68">
    <cfRule type="containsText" dxfId="275" priority="280" stopIfTrue="1" operator="containsText" text="EM ANÁLISE NO MT">
      <formula>NOT(ISERROR(SEARCH("EM ANÁLISE NO MT",AP68)))</formula>
    </cfRule>
    <cfRule type="containsText" dxfId="274" priority="281" stopIfTrue="1" operator="containsText" text="EM ANÁLISE NA ANTT">
      <formula>NOT(ISERROR(SEARCH("EM ANÁLISE NA ANTT",AP68)))</formula>
    </cfRule>
    <cfRule type="containsText" dxfId="273" priority="282" stopIfTrue="1" operator="containsText" text="PUBLICADO">
      <formula>NOT(ISERROR(SEARCH("PUBLICADO",AP68)))</formula>
    </cfRule>
    <cfRule type="containsText" dxfId="272" priority="283" stopIfTrue="1" operator="containsText" text="NÃO SE APLICA">
      <formula>NOT(ISERROR(SEARCH("NÃO SE APLICA",AP68)))</formula>
    </cfRule>
    <cfRule type="containsText" dxfId="271" priority="284" stopIfTrue="1" operator="containsText" text="AGUARDANDO ÓRGÃO AMBIENTAL">
      <formula>NOT(ISERROR(SEARCH("AGUARDANDO ÓRGÃO AMBIENTAL",AP68)))</formula>
    </cfRule>
    <cfRule type="containsText" dxfId="270" priority="285" operator="containsText" text="CONCLUÍDO">
      <formula>NOT(ISERROR(SEARCH("CONCLUÍDO",AP68)))</formula>
    </cfRule>
    <cfRule type="containsText" dxfId="269" priority="286" stopIfTrue="1" operator="containsText" text="EM ELABORAÇÃO">
      <formula>NOT(ISERROR(SEARCH("EM ELABORAÇÃO",AP68)))</formula>
    </cfRule>
    <cfRule type="containsText" dxfId="268" priority="287" stopIfTrue="1" operator="containsText" text="NÃO REAPRESENTADO APÓS OBJEÇÃO">
      <formula>NOT(ISERROR(SEARCH("NÃO REAPRESENTADO APÓS OBJEÇÃO",AP68)))</formula>
    </cfRule>
    <cfRule type="containsText" dxfId="267" priority="288" stopIfTrue="1" operator="containsText" text="EM ANÁLISE">
      <formula>NOT(ISERROR(SEARCH("EM ANÁLISE",AP68)))</formula>
    </cfRule>
    <cfRule type="containsText" dxfId="266" priority="289" stopIfTrue="1" operator="containsText" text="APROVADO">
      <formula>NOT(ISERROR(SEARCH("APROVADO",AP68)))</formula>
    </cfRule>
  </conditionalFormatting>
  <conditionalFormatting sqref="AP68">
    <cfRule type="containsText" dxfId="265" priority="279" stopIfTrue="1" operator="containsText" text="LICENCIADA">
      <formula>NOT(ISERROR(SEARCH("LICENCIADA",AP68)))</formula>
    </cfRule>
  </conditionalFormatting>
  <conditionalFormatting sqref="AP68">
    <cfRule type="containsText" dxfId="264" priority="278" stopIfTrue="1" operator="containsText" text="NÃO APRESENTADO">
      <formula>NOT(ISERROR(SEARCH("NÃO APRESENTADO",AP68)))</formula>
    </cfRule>
  </conditionalFormatting>
  <conditionalFormatting sqref="AS68">
    <cfRule type="containsText" dxfId="263" priority="268" stopIfTrue="1" operator="containsText" text="EM ANÁLISE NO MT">
      <formula>NOT(ISERROR(SEARCH("EM ANÁLISE NO MT",AS68)))</formula>
    </cfRule>
    <cfRule type="containsText" dxfId="262" priority="269" stopIfTrue="1" operator="containsText" text="EM ANÁLISE NA ANTT">
      <formula>NOT(ISERROR(SEARCH("EM ANÁLISE NA ANTT",AS68)))</formula>
    </cfRule>
    <cfRule type="containsText" dxfId="261" priority="270" stopIfTrue="1" operator="containsText" text="PUBLICADO">
      <formula>NOT(ISERROR(SEARCH("PUBLICADO",AS68)))</formula>
    </cfRule>
    <cfRule type="containsText" dxfId="260" priority="271" stopIfTrue="1" operator="containsText" text="NÃO SE APLICA">
      <formula>NOT(ISERROR(SEARCH("NÃO SE APLICA",AS68)))</formula>
    </cfRule>
    <cfRule type="containsText" dxfId="259" priority="272" stopIfTrue="1" operator="containsText" text="AGUARDANDO ÓRGÃO AMBIENTAL">
      <formula>NOT(ISERROR(SEARCH("AGUARDANDO ÓRGÃO AMBIENTAL",AS68)))</formula>
    </cfRule>
    <cfRule type="containsText" dxfId="258" priority="273" operator="containsText" text="CONCLUÍDO">
      <formula>NOT(ISERROR(SEARCH("CONCLUÍDO",AS68)))</formula>
    </cfRule>
    <cfRule type="containsText" dxfId="257" priority="274" stopIfTrue="1" operator="containsText" text="EM ELABORAÇÃO">
      <formula>NOT(ISERROR(SEARCH("EM ELABORAÇÃO",AS68)))</formula>
    </cfRule>
    <cfRule type="containsText" dxfId="256" priority="275" stopIfTrue="1" operator="containsText" text="NÃO REAPRESENTADO APÓS OBJEÇÃO">
      <formula>NOT(ISERROR(SEARCH("NÃO REAPRESENTADO APÓS OBJEÇÃO",AS68)))</formula>
    </cfRule>
    <cfRule type="containsText" dxfId="255" priority="276" stopIfTrue="1" operator="containsText" text="EM ANÁLISE">
      <formula>NOT(ISERROR(SEARCH("EM ANÁLISE",AS68)))</formula>
    </cfRule>
    <cfRule type="containsText" dxfId="254" priority="277" stopIfTrue="1" operator="containsText" text="APROVADO">
      <formula>NOT(ISERROR(SEARCH("APROVADO",AS68)))</formula>
    </cfRule>
  </conditionalFormatting>
  <conditionalFormatting sqref="AS68">
    <cfRule type="containsText" dxfId="253" priority="267" stopIfTrue="1" operator="containsText" text="LICENCIADA">
      <formula>NOT(ISERROR(SEARCH("LICENCIADA",AS68)))</formula>
    </cfRule>
  </conditionalFormatting>
  <conditionalFormatting sqref="AS68">
    <cfRule type="containsText" dxfId="252" priority="266" stopIfTrue="1" operator="containsText" text="NÃO APRESENTADO">
      <formula>NOT(ISERROR(SEARCH("NÃO APRESENTADO",AS68)))</formula>
    </cfRule>
  </conditionalFormatting>
  <conditionalFormatting sqref="AS68">
    <cfRule type="containsText" dxfId="251" priority="256" stopIfTrue="1" operator="containsText" text="EM ANÁLISE NO MT">
      <formula>NOT(ISERROR(SEARCH("EM ANÁLISE NO MT",AS68)))</formula>
    </cfRule>
    <cfRule type="containsText" dxfId="250" priority="257" stopIfTrue="1" operator="containsText" text="EM ANÁLISE NA ANTT">
      <formula>NOT(ISERROR(SEARCH("EM ANÁLISE NA ANTT",AS68)))</formula>
    </cfRule>
    <cfRule type="containsText" dxfId="249" priority="258" stopIfTrue="1" operator="containsText" text="PUBLICADO">
      <formula>NOT(ISERROR(SEARCH("PUBLICADO",AS68)))</formula>
    </cfRule>
    <cfRule type="containsText" dxfId="248" priority="259" stopIfTrue="1" operator="containsText" text="NÃO SE APLICA">
      <formula>NOT(ISERROR(SEARCH("NÃO SE APLICA",AS68)))</formula>
    </cfRule>
    <cfRule type="containsText" dxfId="247" priority="260" stopIfTrue="1" operator="containsText" text="AGUARDANDO ÓRGÃO AMBIENTAL">
      <formula>NOT(ISERROR(SEARCH("AGUARDANDO ÓRGÃO AMBIENTAL",AS68)))</formula>
    </cfRule>
    <cfRule type="containsText" dxfId="246" priority="261" operator="containsText" text="CONCLUÍDO">
      <formula>NOT(ISERROR(SEARCH("CONCLUÍDO",AS68)))</formula>
    </cfRule>
    <cfRule type="containsText" dxfId="245" priority="262" stopIfTrue="1" operator="containsText" text="EM ELABORAÇÃO">
      <formula>NOT(ISERROR(SEARCH("EM ELABORAÇÃO",AS68)))</formula>
    </cfRule>
    <cfRule type="containsText" dxfId="244" priority="263" stopIfTrue="1" operator="containsText" text="NÃO REAPRESENTADO APÓS OBJEÇÃO">
      <formula>NOT(ISERROR(SEARCH("NÃO REAPRESENTADO APÓS OBJEÇÃO",AS68)))</formula>
    </cfRule>
    <cfRule type="containsText" dxfId="243" priority="264" stopIfTrue="1" operator="containsText" text="EM ANÁLISE">
      <formula>NOT(ISERROR(SEARCH("EM ANÁLISE",AS68)))</formula>
    </cfRule>
    <cfRule type="containsText" dxfId="242" priority="265" stopIfTrue="1" operator="containsText" text="APROVADO">
      <formula>NOT(ISERROR(SEARCH("APROVADO",AS68)))</formula>
    </cfRule>
  </conditionalFormatting>
  <conditionalFormatting sqref="AS68">
    <cfRule type="containsText" dxfId="241" priority="255" stopIfTrue="1" operator="containsText" text="LICENCIADA">
      <formula>NOT(ISERROR(SEARCH("LICENCIADA",AS68)))</formula>
    </cfRule>
  </conditionalFormatting>
  <conditionalFormatting sqref="AS68">
    <cfRule type="containsText" dxfId="240" priority="254" stopIfTrue="1" operator="containsText" text="NÃO APRESENTADO">
      <formula>NOT(ISERROR(SEARCH("NÃO APRESENTADO",AS68)))</formula>
    </cfRule>
  </conditionalFormatting>
  <conditionalFormatting sqref="AV68 BB68">
    <cfRule type="containsText" dxfId="239" priority="244" stopIfTrue="1" operator="containsText" text="EM ANÁLISE NO MT">
      <formula>NOT(ISERROR(SEARCH("EM ANÁLISE NO MT",AV68)))</formula>
    </cfRule>
    <cfRule type="containsText" dxfId="238" priority="245" stopIfTrue="1" operator="containsText" text="EM ANÁLISE NA ANTT">
      <formula>NOT(ISERROR(SEARCH("EM ANÁLISE NA ANTT",AV68)))</formula>
    </cfRule>
    <cfRule type="containsText" dxfId="237" priority="246" stopIfTrue="1" operator="containsText" text="PUBLICADO">
      <formula>NOT(ISERROR(SEARCH("PUBLICADO",AV68)))</formula>
    </cfRule>
    <cfRule type="containsText" dxfId="236" priority="247" stopIfTrue="1" operator="containsText" text="NÃO SE APLICA">
      <formula>NOT(ISERROR(SEARCH("NÃO SE APLICA",AV68)))</formula>
    </cfRule>
    <cfRule type="containsText" dxfId="235" priority="248" stopIfTrue="1" operator="containsText" text="AGUARDANDO ÓRGÃO AMBIENTAL">
      <formula>NOT(ISERROR(SEARCH("AGUARDANDO ÓRGÃO AMBIENTAL",AV68)))</formula>
    </cfRule>
    <cfRule type="containsText" dxfId="234" priority="249" operator="containsText" text="CONCLUÍDO">
      <formula>NOT(ISERROR(SEARCH("CONCLUÍDO",AV68)))</formula>
    </cfRule>
    <cfRule type="containsText" dxfId="233" priority="250" stopIfTrue="1" operator="containsText" text="EM ELABORAÇÃO">
      <formula>NOT(ISERROR(SEARCH("EM ELABORAÇÃO",AV68)))</formula>
    </cfRule>
    <cfRule type="containsText" dxfId="232" priority="251" stopIfTrue="1" operator="containsText" text="NÃO REAPRESENTADO APÓS OBJEÇÃO">
      <formula>NOT(ISERROR(SEARCH("NÃO REAPRESENTADO APÓS OBJEÇÃO",AV68)))</formula>
    </cfRule>
    <cfRule type="containsText" dxfId="231" priority="252" stopIfTrue="1" operator="containsText" text="EM ANÁLISE">
      <formula>NOT(ISERROR(SEARCH("EM ANÁLISE",AV68)))</formula>
    </cfRule>
    <cfRule type="containsText" dxfId="230" priority="253" stopIfTrue="1" operator="containsText" text="APROVADO">
      <formula>NOT(ISERROR(SEARCH("APROVADO",AV68)))</formula>
    </cfRule>
  </conditionalFormatting>
  <conditionalFormatting sqref="AV68 BB68">
    <cfRule type="containsText" dxfId="229" priority="243" stopIfTrue="1" operator="containsText" text="LICENCIADA">
      <formula>NOT(ISERROR(SEARCH("LICENCIADA",AV68)))</formula>
    </cfRule>
  </conditionalFormatting>
  <conditionalFormatting sqref="AV68 BB68">
    <cfRule type="containsText" dxfId="228" priority="242" stopIfTrue="1" operator="containsText" text="NÃO APRESENTADO">
      <formula>NOT(ISERROR(SEARCH("NÃO APRESENTADO",AV68)))</formula>
    </cfRule>
  </conditionalFormatting>
  <conditionalFormatting sqref="AV68 BB68">
    <cfRule type="containsText" dxfId="227" priority="232" stopIfTrue="1" operator="containsText" text="EM ANÁLISE NO MT">
      <formula>NOT(ISERROR(SEARCH("EM ANÁLISE NO MT",AV68)))</formula>
    </cfRule>
    <cfRule type="containsText" dxfId="226" priority="233" stopIfTrue="1" operator="containsText" text="EM ANÁLISE NA ANTT">
      <formula>NOT(ISERROR(SEARCH("EM ANÁLISE NA ANTT",AV68)))</formula>
    </cfRule>
    <cfRule type="containsText" dxfId="225" priority="234" stopIfTrue="1" operator="containsText" text="PUBLICADO">
      <formula>NOT(ISERROR(SEARCH("PUBLICADO",AV68)))</formula>
    </cfRule>
    <cfRule type="containsText" dxfId="224" priority="235" stopIfTrue="1" operator="containsText" text="NÃO SE APLICA">
      <formula>NOT(ISERROR(SEARCH("NÃO SE APLICA",AV68)))</formula>
    </cfRule>
    <cfRule type="containsText" dxfId="223" priority="236" stopIfTrue="1" operator="containsText" text="AGUARDANDO ÓRGÃO AMBIENTAL">
      <formula>NOT(ISERROR(SEARCH("AGUARDANDO ÓRGÃO AMBIENTAL",AV68)))</formula>
    </cfRule>
    <cfRule type="containsText" dxfId="222" priority="237" operator="containsText" text="CONCLUÍDO">
      <formula>NOT(ISERROR(SEARCH("CONCLUÍDO",AV68)))</formula>
    </cfRule>
    <cfRule type="containsText" dxfId="221" priority="238" stopIfTrue="1" operator="containsText" text="EM ELABORAÇÃO">
      <formula>NOT(ISERROR(SEARCH("EM ELABORAÇÃO",AV68)))</formula>
    </cfRule>
    <cfRule type="containsText" dxfId="220" priority="239" stopIfTrue="1" operator="containsText" text="NÃO REAPRESENTADO APÓS OBJEÇÃO">
      <formula>NOT(ISERROR(SEARCH("NÃO REAPRESENTADO APÓS OBJEÇÃO",AV68)))</formula>
    </cfRule>
    <cfRule type="containsText" dxfId="219" priority="240" stopIfTrue="1" operator="containsText" text="EM ANÁLISE">
      <formula>NOT(ISERROR(SEARCH("EM ANÁLISE",AV68)))</formula>
    </cfRule>
    <cfRule type="containsText" dxfId="218" priority="241" stopIfTrue="1" operator="containsText" text="APROVADO">
      <formula>NOT(ISERROR(SEARCH("APROVADO",AV68)))</formula>
    </cfRule>
  </conditionalFormatting>
  <conditionalFormatting sqref="AV68 BB68">
    <cfRule type="containsText" dxfId="217" priority="231" stopIfTrue="1" operator="containsText" text="LICENCIADA">
      <formula>NOT(ISERROR(SEARCH("LICENCIADA",AV68)))</formula>
    </cfRule>
  </conditionalFormatting>
  <conditionalFormatting sqref="AV68 BB68">
    <cfRule type="containsText" dxfId="216" priority="230" stopIfTrue="1" operator="containsText" text="NÃO APRESENTADO">
      <formula>NOT(ISERROR(SEARCH("NÃO APRESENTADO",AV68)))</formula>
    </cfRule>
  </conditionalFormatting>
  <conditionalFormatting sqref="K77 K80:K81">
    <cfRule type="containsText" dxfId="215" priority="220" operator="containsText" text="NÃO ENVIADO APÓS OBJEÇÃO">
      <formula>NOT(ISERROR(SEARCH("NÃO ENVIADO APÓS OBJEÇÃO",K77)))</formula>
    </cfRule>
    <cfRule type="containsText" dxfId="214" priority="221" operator="containsText" text="EM ANÁLISE NO MT">
      <formula>NOT(ISERROR(SEARCH("EM ANÁLISE NO MT",K77)))</formula>
    </cfRule>
    <cfRule type="containsText" dxfId="213" priority="222" operator="containsText" text="PUBLICADO">
      <formula>NOT(ISERROR(SEARCH("PUBLICADO",K77)))</formula>
    </cfRule>
    <cfRule type="containsText" dxfId="212" priority="223" operator="containsText" text="NÃO SE APLICA">
      <formula>NOT(ISERROR(SEARCH("NÃO SE APLICA",K77)))</formula>
    </cfRule>
    <cfRule type="containsText" dxfId="211" priority="224" operator="containsText" text="AGUARDANDO ÓRGÃO AMBIENTAL">
      <formula>NOT(ISERROR(SEARCH("AGUARDANDO ÓRGÃO AMBIENTAL",K77)))</formula>
    </cfRule>
    <cfRule type="containsText" dxfId="210" priority="225" operator="containsText" text="LICENCIADA">
      <formula>NOT(ISERROR(SEARCH("LICENCIADA",K77)))</formula>
    </cfRule>
    <cfRule type="containsText" dxfId="209" priority="226" operator="containsText" text="EM ELABORAÇÃO">
      <formula>NOT(ISERROR(SEARCH("EM ELABORAÇÃO",K77)))</formula>
    </cfRule>
    <cfRule type="containsText" dxfId="208" priority="227" operator="containsText" text="NÃO REAPRESENTADO APÓS OBJEÇÃO">
      <formula>NOT(ISERROR(SEARCH("NÃO REAPRESENTADO APÓS OBJEÇÃO",K77)))</formula>
    </cfRule>
    <cfRule type="containsText" dxfId="207" priority="228" operator="containsText" text="EM ANÁLISE NA ANTT">
      <formula>NOT(ISERROR(SEARCH("EM ANÁLISE NA ANTT",K77)))</formula>
    </cfRule>
    <cfRule type="containsText" dxfId="206" priority="229" operator="containsText" text="APROVADO">
      <formula>NOT(ISERROR(SEARCH("APROVADO",K77)))</formula>
    </cfRule>
  </conditionalFormatting>
  <conditionalFormatting sqref="Y77 AB77">
    <cfRule type="containsText" dxfId="205" priority="210" stopIfTrue="1" operator="containsText" text="EM ANÁLISE NO MT">
      <formula>NOT(ISERROR(SEARCH("EM ANÁLISE NO MT",Y77)))</formula>
    </cfRule>
    <cfRule type="containsText" dxfId="204" priority="211" stopIfTrue="1" operator="containsText" text="EM ANÁLISE NA ANTT">
      <formula>NOT(ISERROR(SEARCH("EM ANÁLISE NA ANTT",Y77)))</formula>
    </cfRule>
    <cfRule type="containsText" dxfId="203" priority="212" stopIfTrue="1" operator="containsText" text="PUBLICADO">
      <formula>NOT(ISERROR(SEARCH("PUBLICADO",Y77)))</formula>
    </cfRule>
    <cfRule type="containsText" dxfId="202" priority="213" stopIfTrue="1" operator="containsText" text="NÃO SE APLICA">
      <formula>NOT(ISERROR(SEARCH("NÃO SE APLICA",Y77)))</formula>
    </cfRule>
    <cfRule type="containsText" dxfId="201" priority="214" stopIfTrue="1" operator="containsText" text="AGUARDANDO ÓRGÃO AMBIENTAL">
      <formula>NOT(ISERROR(SEARCH("AGUARDANDO ÓRGÃO AMBIENTAL",Y77)))</formula>
    </cfRule>
    <cfRule type="containsText" dxfId="200" priority="215" operator="containsText" text="CONCLUÍDO">
      <formula>NOT(ISERROR(SEARCH("CONCLUÍDO",Y77)))</formula>
    </cfRule>
    <cfRule type="containsText" dxfId="199" priority="216" stopIfTrue="1" operator="containsText" text="EM ELABORAÇÃO">
      <formula>NOT(ISERROR(SEARCH("EM ELABORAÇÃO",Y77)))</formula>
    </cfRule>
    <cfRule type="containsText" dxfId="198" priority="217" stopIfTrue="1" operator="containsText" text="NÃO REAPRESENTADO APÓS OBJEÇÃO">
      <formula>NOT(ISERROR(SEARCH("NÃO REAPRESENTADO APÓS OBJEÇÃO",Y77)))</formula>
    </cfRule>
    <cfRule type="containsText" dxfId="197" priority="218" stopIfTrue="1" operator="containsText" text="EM ANÁLISE">
      <formula>NOT(ISERROR(SEARCH("EM ANÁLISE",Y77)))</formula>
    </cfRule>
    <cfRule type="containsText" dxfId="196" priority="219" stopIfTrue="1" operator="containsText" text="APROVADO">
      <formula>NOT(ISERROR(SEARCH("APROVADO",Y77)))</formula>
    </cfRule>
  </conditionalFormatting>
  <conditionalFormatting sqref="Y77 AB77">
    <cfRule type="containsText" dxfId="195" priority="209" stopIfTrue="1" operator="containsText" text="LICENCIADA">
      <formula>NOT(ISERROR(SEARCH("LICENCIADA",Y77)))</formula>
    </cfRule>
  </conditionalFormatting>
  <conditionalFormatting sqref="Y77 AB77">
    <cfRule type="containsText" dxfId="194" priority="208" stopIfTrue="1" operator="containsText" text="NÃO APRESENTADO">
      <formula>NOT(ISERROR(SEARCH("NÃO APRESENTADO",Y77)))</formula>
    </cfRule>
  </conditionalFormatting>
  <conditionalFormatting sqref="AD77">
    <cfRule type="containsText" dxfId="193" priority="198" stopIfTrue="1" operator="containsText" text="EM ANÁLISE NO MT">
      <formula>NOT(ISERROR(SEARCH("EM ANÁLISE NO MT",AD77)))</formula>
    </cfRule>
    <cfRule type="containsText" dxfId="192" priority="199" stopIfTrue="1" operator="containsText" text="EM ANÁLISE NA ANTT">
      <formula>NOT(ISERROR(SEARCH("EM ANÁLISE NA ANTT",AD77)))</formula>
    </cfRule>
    <cfRule type="containsText" dxfId="191" priority="200" stopIfTrue="1" operator="containsText" text="PUBLICADO">
      <formula>NOT(ISERROR(SEARCH("PUBLICADO",AD77)))</formula>
    </cfRule>
    <cfRule type="containsText" dxfId="190" priority="201" stopIfTrue="1" operator="containsText" text="NÃO SE APLICA">
      <formula>NOT(ISERROR(SEARCH("NÃO SE APLICA",AD77)))</formula>
    </cfRule>
    <cfRule type="containsText" dxfId="189" priority="202" stopIfTrue="1" operator="containsText" text="AGUARDANDO ÓRGÃO AMBIENTAL">
      <formula>NOT(ISERROR(SEARCH("AGUARDANDO ÓRGÃO AMBIENTAL",AD77)))</formula>
    </cfRule>
    <cfRule type="containsText" dxfId="188" priority="203" operator="containsText" text="CONCLUÍDO">
      <formula>NOT(ISERROR(SEARCH("CONCLUÍDO",AD77)))</formula>
    </cfRule>
    <cfRule type="containsText" dxfId="187" priority="204" stopIfTrue="1" operator="containsText" text="EM ELABORAÇÃO">
      <formula>NOT(ISERROR(SEARCH("EM ELABORAÇÃO",AD77)))</formula>
    </cfRule>
    <cfRule type="containsText" dxfId="186" priority="205" stopIfTrue="1" operator="containsText" text="NÃO REAPRESENTADO APÓS OBJEÇÃO">
      <formula>NOT(ISERROR(SEARCH("NÃO REAPRESENTADO APÓS OBJEÇÃO",AD77)))</formula>
    </cfRule>
    <cfRule type="containsText" dxfId="185" priority="206" stopIfTrue="1" operator="containsText" text="EM ANÁLISE">
      <formula>NOT(ISERROR(SEARCH("EM ANÁLISE",AD77)))</formula>
    </cfRule>
    <cfRule type="containsText" dxfId="184" priority="207" stopIfTrue="1" operator="containsText" text="APROVADO">
      <formula>NOT(ISERROR(SEARCH("APROVADO",AD77)))</formula>
    </cfRule>
  </conditionalFormatting>
  <conditionalFormatting sqref="AD77">
    <cfRule type="containsText" dxfId="183" priority="197" stopIfTrue="1" operator="containsText" text="LICENCIADA">
      <formula>NOT(ISERROR(SEARCH("LICENCIADA",AD77)))</formula>
    </cfRule>
  </conditionalFormatting>
  <conditionalFormatting sqref="AD77">
    <cfRule type="containsText" dxfId="182" priority="196" stopIfTrue="1" operator="containsText" text="NÃO APRESENTADO">
      <formula>NOT(ISERROR(SEARCH("NÃO APRESENTADO",AD77)))</formula>
    </cfRule>
  </conditionalFormatting>
  <conditionalFormatting sqref="A77:J81">
    <cfRule type="containsText" dxfId="181" priority="186" operator="containsText" text="NÃO ENVIADO APÓS OBJEÇÃO">
      <formula>NOT(ISERROR(SEARCH("NÃO ENVIADO APÓS OBJEÇÃO",A77)))</formula>
    </cfRule>
    <cfRule type="containsText" dxfId="180" priority="187" operator="containsText" text="EM ANÁLISE NO MT">
      <formula>NOT(ISERROR(SEARCH("EM ANÁLISE NO MT",A77)))</formula>
    </cfRule>
    <cfRule type="containsText" dxfId="179" priority="188" operator="containsText" text="PUBLICADO">
      <formula>NOT(ISERROR(SEARCH("PUBLICADO",A77)))</formula>
    </cfRule>
    <cfRule type="containsText" dxfId="178" priority="189" operator="containsText" text="NÃO SE APLICA">
      <formula>NOT(ISERROR(SEARCH("NÃO SE APLICA",A77)))</formula>
    </cfRule>
    <cfRule type="containsText" dxfId="177" priority="190" operator="containsText" text="AGUARDANDO ÓRGÃO AMBIENTAL">
      <formula>NOT(ISERROR(SEARCH("AGUARDANDO ÓRGÃO AMBIENTAL",A77)))</formula>
    </cfRule>
    <cfRule type="containsText" dxfId="176" priority="191" operator="containsText" text="LICENCIADA">
      <formula>NOT(ISERROR(SEARCH("LICENCIADA",A77)))</formula>
    </cfRule>
    <cfRule type="containsText" dxfId="175" priority="192" operator="containsText" text="EM ELABORAÇÃO">
      <formula>NOT(ISERROR(SEARCH("EM ELABORAÇÃO",A77)))</formula>
    </cfRule>
    <cfRule type="containsText" dxfId="174" priority="193" operator="containsText" text="NÃO REAPRESENTADO APÓS OBJEÇÃO">
      <formula>NOT(ISERROR(SEARCH("NÃO REAPRESENTADO APÓS OBJEÇÃO",A77)))</formula>
    </cfRule>
    <cfRule type="containsText" dxfId="173" priority="194" operator="containsText" text="EM ANÁLISE NA ANTT">
      <formula>NOT(ISERROR(SEARCH("EM ANÁLISE NA ANTT",A77)))</formula>
    </cfRule>
    <cfRule type="containsText" dxfId="172" priority="195" operator="containsText" text="APROVADO">
      <formula>NOT(ISERROR(SEARCH("APROVADO",A77)))</formula>
    </cfRule>
  </conditionalFormatting>
  <conditionalFormatting sqref="AP77:BD77">
    <cfRule type="containsText" dxfId="171" priority="174" stopIfTrue="1" operator="containsText" text="NÃO APRESENTADO">
      <formula>NOT(ISERROR(SEARCH("NÃO APRESENTADO",AP77)))</formula>
    </cfRule>
  </conditionalFormatting>
  <conditionalFormatting sqref="AP77:BD77">
    <cfRule type="containsText" dxfId="170" priority="176" stopIfTrue="1" operator="containsText" text="EM ANÁLISE NO MT">
      <formula>NOT(ISERROR(SEARCH("EM ANÁLISE NO MT",AP77)))</formula>
    </cfRule>
    <cfRule type="containsText" dxfId="169" priority="177" stopIfTrue="1" operator="containsText" text="EM ANÁLISE NA ANTT">
      <formula>NOT(ISERROR(SEARCH("EM ANÁLISE NA ANTT",AP77)))</formula>
    </cfRule>
    <cfRule type="containsText" dxfId="168" priority="178" stopIfTrue="1" operator="containsText" text="PUBLICADO">
      <formula>NOT(ISERROR(SEARCH("PUBLICADO",AP77)))</formula>
    </cfRule>
    <cfRule type="containsText" dxfId="167" priority="179" stopIfTrue="1" operator="containsText" text="NÃO SE APLICA">
      <formula>NOT(ISERROR(SEARCH("NÃO SE APLICA",AP77)))</formula>
    </cfRule>
    <cfRule type="containsText" dxfId="166" priority="180" stopIfTrue="1" operator="containsText" text="AGUARDANDO ÓRGÃO AMBIENTAL">
      <formula>NOT(ISERROR(SEARCH("AGUARDANDO ÓRGÃO AMBIENTAL",AP77)))</formula>
    </cfRule>
    <cfRule type="containsText" dxfId="165" priority="181" operator="containsText" text="CONCLUÍDO">
      <formula>NOT(ISERROR(SEARCH("CONCLUÍDO",AP77)))</formula>
    </cfRule>
    <cfRule type="containsText" dxfId="164" priority="182" stopIfTrue="1" operator="containsText" text="EM ELABORAÇÃO">
      <formula>NOT(ISERROR(SEARCH("EM ELABORAÇÃO",AP77)))</formula>
    </cfRule>
    <cfRule type="containsText" dxfId="163" priority="183" stopIfTrue="1" operator="containsText" text="NÃO REAPRESENTADO APÓS OBJEÇÃO">
      <formula>NOT(ISERROR(SEARCH("NÃO REAPRESENTADO APÓS OBJEÇÃO",AP77)))</formula>
    </cfRule>
    <cfRule type="containsText" dxfId="162" priority="184" stopIfTrue="1" operator="containsText" text="EM ANÁLISE">
      <formula>NOT(ISERROR(SEARCH("EM ANÁLISE",AP77)))</formula>
    </cfRule>
    <cfRule type="containsText" dxfId="161" priority="185" stopIfTrue="1" operator="containsText" text="APROVADO">
      <formula>NOT(ISERROR(SEARCH("APROVADO",AP77)))</formula>
    </cfRule>
  </conditionalFormatting>
  <conditionalFormatting sqref="AP77:BD77">
    <cfRule type="containsText" dxfId="160" priority="175" stopIfTrue="1" operator="containsText" text="LICENCIADA">
      <formula>NOT(ISERROR(SEARCH("LICENCIADA",AP77)))</formula>
    </cfRule>
  </conditionalFormatting>
  <conditionalFormatting sqref="AP76">
    <cfRule type="containsText" dxfId="159" priority="152" stopIfTrue="1" operator="containsText" text="EM ANÁLISE NO MT">
      <formula>NOT(ISERROR(SEARCH("EM ANÁLISE NO MT",AP76)))</formula>
    </cfRule>
    <cfRule type="containsText" dxfId="158" priority="153" stopIfTrue="1" operator="containsText" text="EM ANÁLISE NA ANTT">
      <formula>NOT(ISERROR(SEARCH("EM ANÁLISE NA ANTT",AP76)))</formula>
    </cfRule>
    <cfRule type="containsText" dxfId="157" priority="154" stopIfTrue="1" operator="containsText" text="PUBLICADO">
      <formula>NOT(ISERROR(SEARCH("PUBLICADO",AP76)))</formula>
    </cfRule>
    <cfRule type="containsText" dxfId="156" priority="155" stopIfTrue="1" operator="containsText" text="NÃO SE APLICA">
      <formula>NOT(ISERROR(SEARCH("NÃO SE APLICA",AP76)))</formula>
    </cfRule>
    <cfRule type="containsText" dxfId="155" priority="156" stopIfTrue="1" operator="containsText" text="AGUARDANDO ÓRGÃO AMBIENTAL">
      <formula>NOT(ISERROR(SEARCH("AGUARDANDO ÓRGÃO AMBIENTAL",AP76)))</formula>
    </cfRule>
    <cfRule type="containsText" dxfId="154" priority="157" operator="containsText" text="CONCLUÍDO">
      <formula>NOT(ISERROR(SEARCH("CONCLUÍDO",AP76)))</formula>
    </cfRule>
    <cfRule type="containsText" dxfId="153" priority="158" stopIfTrue="1" operator="containsText" text="EM ELABORAÇÃO">
      <formula>NOT(ISERROR(SEARCH("EM ELABORAÇÃO",AP76)))</formula>
    </cfRule>
    <cfRule type="containsText" dxfId="152" priority="159" stopIfTrue="1" operator="containsText" text="NÃO REAPRESENTADO APÓS OBJEÇÃO">
      <formula>NOT(ISERROR(SEARCH("NÃO REAPRESENTADO APÓS OBJEÇÃO",AP76)))</formula>
    </cfRule>
    <cfRule type="containsText" dxfId="151" priority="160" stopIfTrue="1" operator="containsText" text="EM ANÁLISE">
      <formula>NOT(ISERROR(SEARCH("EM ANÁLISE",AP76)))</formula>
    </cfRule>
    <cfRule type="containsText" dxfId="150" priority="161" stopIfTrue="1" operator="containsText" text="APROVADO">
      <formula>NOT(ISERROR(SEARCH("APROVADO",AP76)))</formula>
    </cfRule>
  </conditionalFormatting>
  <conditionalFormatting sqref="AP76">
    <cfRule type="containsText" dxfId="149" priority="151" stopIfTrue="1" operator="containsText" text="LICENCIADA">
      <formula>NOT(ISERROR(SEARCH("LICENCIADA",AP76)))</formula>
    </cfRule>
  </conditionalFormatting>
  <conditionalFormatting sqref="AP76">
    <cfRule type="containsText" dxfId="148" priority="150" stopIfTrue="1" operator="containsText" text="NÃO APRESENTADO">
      <formula>NOT(ISERROR(SEARCH("NÃO APRESENTADO",AP76)))</formula>
    </cfRule>
  </conditionalFormatting>
  <conditionalFormatting sqref="AP76">
    <cfRule type="containsText" dxfId="147" priority="140" stopIfTrue="1" operator="containsText" text="EM ANÁLISE NO MT">
      <formula>NOT(ISERROR(SEARCH("EM ANÁLISE NO MT",AP76)))</formula>
    </cfRule>
    <cfRule type="containsText" dxfId="146" priority="141" stopIfTrue="1" operator="containsText" text="EM ANÁLISE NA ANTT">
      <formula>NOT(ISERROR(SEARCH("EM ANÁLISE NA ANTT",AP76)))</formula>
    </cfRule>
    <cfRule type="containsText" dxfId="145" priority="142" stopIfTrue="1" operator="containsText" text="PUBLICADO">
      <formula>NOT(ISERROR(SEARCH("PUBLICADO",AP76)))</formula>
    </cfRule>
    <cfRule type="containsText" dxfId="144" priority="143" stopIfTrue="1" operator="containsText" text="NÃO SE APLICA">
      <formula>NOT(ISERROR(SEARCH("NÃO SE APLICA",AP76)))</formula>
    </cfRule>
    <cfRule type="containsText" dxfId="143" priority="144" stopIfTrue="1" operator="containsText" text="AGUARDANDO ÓRGÃO AMBIENTAL">
      <formula>NOT(ISERROR(SEARCH("AGUARDANDO ÓRGÃO AMBIENTAL",AP76)))</formula>
    </cfRule>
    <cfRule type="containsText" dxfId="142" priority="145" operator="containsText" text="CONCLUÍDO">
      <formula>NOT(ISERROR(SEARCH("CONCLUÍDO",AP76)))</formula>
    </cfRule>
    <cfRule type="containsText" dxfId="141" priority="146" stopIfTrue="1" operator="containsText" text="EM ELABORAÇÃO">
      <formula>NOT(ISERROR(SEARCH("EM ELABORAÇÃO",AP76)))</formula>
    </cfRule>
    <cfRule type="containsText" dxfId="140" priority="147" stopIfTrue="1" operator="containsText" text="NÃO REAPRESENTADO APÓS OBJEÇÃO">
      <formula>NOT(ISERROR(SEARCH("NÃO REAPRESENTADO APÓS OBJEÇÃO",AP76)))</formula>
    </cfRule>
    <cfRule type="containsText" dxfId="139" priority="148" stopIfTrue="1" operator="containsText" text="EM ANÁLISE">
      <formula>NOT(ISERROR(SEARCH("EM ANÁLISE",AP76)))</formula>
    </cfRule>
    <cfRule type="containsText" dxfId="138" priority="149" stopIfTrue="1" operator="containsText" text="APROVADO">
      <formula>NOT(ISERROR(SEARCH("APROVADO",AP76)))</formula>
    </cfRule>
  </conditionalFormatting>
  <conditionalFormatting sqref="AP76">
    <cfRule type="containsText" dxfId="137" priority="139" stopIfTrue="1" operator="containsText" text="LICENCIADA">
      <formula>NOT(ISERROR(SEARCH("LICENCIADA",AP76)))</formula>
    </cfRule>
  </conditionalFormatting>
  <conditionalFormatting sqref="AP76">
    <cfRule type="containsText" dxfId="136" priority="138" stopIfTrue="1" operator="containsText" text="NÃO APRESENTADO">
      <formula>NOT(ISERROR(SEARCH("NÃO APRESENTADO",AP76)))</formula>
    </cfRule>
  </conditionalFormatting>
  <conditionalFormatting sqref="AS76">
    <cfRule type="containsText" dxfId="135" priority="128" stopIfTrue="1" operator="containsText" text="EM ANÁLISE NO MT">
      <formula>NOT(ISERROR(SEARCH("EM ANÁLISE NO MT",AS76)))</formula>
    </cfRule>
    <cfRule type="containsText" dxfId="134" priority="129" stopIfTrue="1" operator="containsText" text="EM ANÁLISE NA ANTT">
      <formula>NOT(ISERROR(SEARCH("EM ANÁLISE NA ANTT",AS76)))</formula>
    </cfRule>
    <cfRule type="containsText" dxfId="133" priority="130" stopIfTrue="1" operator="containsText" text="PUBLICADO">
      <formula>NOT(ISERROR(SEARCH("PUBLICADO",AS76)))</formula>
    </cfRule>
    <cfRule type="containsText" dxfId="132" priority="131" stopIfTrue="1" operator="containsText" text="NÃO SE APLICA">
      <formula>NOT(ISERROR(SEARCH("NÃO SE APLICA",AS76)))</formula>
    </cfRule>
    <cfRule type="containsText" dxfId="131" priority="132" stopIfTrue="1" operator="containsText" text="AGUARDANDO ÓRGÃO AMBIENTAL">
      <formula>NOT(ISERROR(SEARCH("AGUARDANDO ÓRGÃO AMBIENTAL",AS76)))</formula>
    </cfRule>
    <cfRule type="containsText" dxfId="130" priority="133" operator="containsText" text="CONCLUÍDO">
      <formula>NOT(ISERROR(SEARCH("CONCLUÍDO",AS76)))</formula>
    </cfRule>
    <cfRule type="containsText" dxfId="129" priority="134" stopIfTrue="1" operator="containsText" text="EM ELABORAÇÃO">
      <formula>NOT(ISERROR(SEARCH("EM ELABORAÇÃO",AS76)))</formula>
    </cfRule>
    <cfRule type="containsText" dxfId="128" priority="135" stopIfTrue="1" operator="containsText" text="NÃO REAPRESENTADO APÓS OBJEÇÃO">
      <formula>NOT(ISERROR(SEARCH("NÃO REAPRESENTADO APÓS OBJEÇÃO",AS76)))</formula>
    </cfRule>
    <cfRule type="containsText" dxfId="127" priority="136" stopIfTrue="1" operator="containsText" text="EM ANÁLISE">
      <formula>NOT(ISERROR(SEARCH("EM ANÁLISE",AS76)))</formula>
    </cfRule>
    <cfRule type="containsText" dxfId="126" priority="137" stopIfTrue="1" operator="containsText" text="APROVADO">
      <formula>NOT(ISERROR(SEARCH("APROVADO",AS76)))</formula>
    </cfRule>
  </conditionalFormatting>
  <conditionalFormatting sqref="AS76">
    <cfRule type="containsText" dxfId="125" priority="127" stopIfTrue="1" operator="containsText" text="LICENCIADA">
      <formula>NOT(ISERROR(SEARCH("LICENCIADA",AS76)))</formula>
    </cfRule>
  </conditionalFormatting>
  <conditionalFormatting sqref="AS76">
    <cfRule type="containsText" dxfId="124" priority="126" stopIfTrue="1" operator="containsText" text="NÃO APRESENTADO">
      <formula>NOT(ISERROR(SEARCH("NÃO APRESENTADO",AS76)))</formula>
    </cfRule>
  </conditionalFormatting>
  <conditionalFormatting sqref="AS76">
    <cfRule type="containsText" dxfId="123" priority="116" stopIfTrue="1" operator="containsText" text="EM ANÁLISE NO MT">
      <formula>NOT(ISERROR(SEARCH("EM ANÁLISE NO MT",AS76)))</formula>
    </cfRule>
    <cfRule type="containsText" dxfId="122" priority="117" stopIfTrue="1" operator="containsText" text="EM ANÁLISE NA ANTT">
      <formula>NOT(ISERROR(SEARCH("EM ANÁLISE NA ANTT",AS76)))</formula>
    </cfRule>
    <cfRule type="containsText" dxfId="121" priority="118" stopIfTrue="1" operator="containsText" text="PUBLICADO">
      <formula>NOT(ISERROR(SEARCH("PUBLICADO",AS76)))</formula>
    </cfRule>
    <cfRule type="containsText" dxfId="120" priority="119" stopIfTrue="1" operator="containsText" text="NÃO SE APLICA">
      <formula>NOT(ISERROR(SEARCH("NÃO SE APLICA",AS76)))</formula>
    </cfRule>
    <cfRule type="containsText" dxfId="119" priority="120" stopIfTrue="1" operator="containsText" text="AGUARDANDO ÓRGÃO AMBIENTAL">
      <formula>NOT(ISERROR(SEARCH("AGUARDANDO ÓRGÃO AMBIENTAL",AS76)))</formula>
    </cfRule>
    <cfRule type="containsText" dxfId="118" priority="121" operator="containsText" text="CONCLUÍDO">
      <formula>NOT(ISERROR(SEARCH("CONCLUÍDO",AS76)))</formula>
    </cfRule>
    <cfRule type="containsText" dxfId="117" priority="122" stopIfTrue="1" operator="containsText" text="EM ELABORAÇÃO">
      <formula>NOT(ISERROR(SEARCH("EM ELABORAÇÃO",AS76)))</formula>
    </cfRule>
    <cfRule type="containsText" dxfId="116" priority="123" stopIfTrue="1" operator="containsText" text="NÃO REAPRESENTADO APÓS OBJEÇÃO">
      <formula>NOT(ISERROR(SEARCH("NÃO REAPRESENTADO APÓS OBJEÇÃO",AS76)))</formula>
    </cfRule>
    <cfRule type="containsText" dxfId="115" priority="124" stopIfTrue="1" operator="containsText" text="EM ANÁLISE">
      <formula>NOT(ISERROR(SEARCH("EM ANÁLISE",AS76)))</formula>
    </cfRule>
    <cfRule type="containsText" dxfId="114" priority="125" stopIfTrue="1" operator="containsText" text="APROVADO">
      <formula>NOT(ISERROR(SEARCH("APROVADO",AS76)))</formula>
    </cfRule>
  </conditionalFormatting>
  <conditionalFormatting sqref="AS76">
    <cfRule type="containsText" dxfId="113" priority="115" stopIfTrue="1" operator="containsText" text="LICENCIADA">
      <formula>NOT(ISERROR(SEARCH("LICENCIADA",AS76)))</formula>
    </cfRule>
  </conditionalFormatting>
  <conditionalFormatting sqref="AS76">
    <cfRule type="containsText" dxfId="112" priority="114" stopIfTrue="1" operator="containsText" text="NÃO APRESENTADO">
      <formula>NOT(ISERROR(SEARCH("NÃO APRESENTADO",AS76)))</formula>
    </cfRule>
  </conditionalFormatting>
  <conditionalFormatting sqref="AV76 AY76 BB76">
    <cfRule type="containsText" dxfId="111" priority="104" stopIfTrue="1" operator="containsText" text="EM ANÁLISE NO MT">
      <formula>NOT(ISERROR(SEARCH("EM ANÁLISE NO MT",AV76)))</formula>
    </cfRule>
    <cfRule type="containsText" dxfId="110" priority="105" stopIfTrue="1" operator="containsText" text="EM ANÁLISE NA ANTT">
      <formula>NOT(ISERROR(SEARCH("EM ANÁLISE NA ANTT",AV76)))</formula>
    </cfRule>
    <cfRule type="containsText" dxfId="109" priority="106" stopIfTrue="1" operator="containsText" text="PUBLICADO">
      <formula>NOT(ISERROR(SEARCH("PUBLICADO",AV76)))</formula>
    </cfRule>
    <cfRule type="containsText" dxfId="108" priority="107" stopIfTrue="1" operator="containsText" text="NÃO SE APLICA">
      <formula>NOT(ISERROR(SEARCH("NÃO SE APLICA",AV76)))</formula>
    </cfRule>
    <cfRule type="containsText" dxfId="107" priority="108" stopIfTrue="1" operator="containsText" text="AGUARDANDO ÓRGÃO AMBIENTAL">
      <formula>NOT(ISERROR(SEARCH("AGUARDANDO ÓRGÃO AMBIENTAL",AV76)))</formula>
    </cfRule>
    <cfRule type="containsText" dxfId="106" priority="109" operator="containsText" text="CONCLUÍDO">
      <formula>NOT(ISERROR(SEARCH("CONCLUÍDO",AV76)))</formula>
    </cfRule>
    <cfRule type="containsText" dxfId="105" priority="110" stopIfTrue="1" operator="containsText" text="EM ELABORAÇÃO">
      <formula>NOT(ISERROR(SEARCH("EM ELABORAÇÃO",AV76)))</formula>
    </cfRule>
    <cfRule type="containsText" dxfId="104" priority="111" stopIfTrue="1" operator="containsText" text="NÃO REAPRESENTADO APÓS OBJEÇÃO">
      <formula>NOT(ISERROR(SEARCH("NÃO REAPRESENTADO APÓS OBJEÇÃO",AV76)))</formula>
    </cfRule>
    <cfRule type="containsText" dxfId="103" priority="112" stopIfTrue="1" operator="containsText" text="EM ANÁLISE">
      <formula>NOT(ISERROR(SEARCH("EM ANÁLISE",AV76)))</formula>
    </cfRule>
    <cfRule type="containsText" dxfId="102" priority="113" stopIfTrue="1" operator="containsText" text="APROVADO">
      <formula>NOT(ISERROR(SEARCH("APROVADO",AV76)))</formula>
    </cfRule>
  </conditionalFormatting>
  <conditionalFormatting sqref="AV76 AY76 BB76">
    <cfRule type="containsText" dxfId="101" priority="103" stopIfTrue="1" operator="containsText" text="LICENCIADA">
      <formula>NOT(ISERROR(SEARCH("LICENCIADA",AV76)))</formula>
    </cfRule>
  </conditionalFormatting>
  <conditionalFormatting sqref="AV76 AY76 BB76">
    <cfRule type="containsText" dxfId="100" priority="102" stopIfTrue="1" operator="containsText" text="NÃO APRESENTADO">
      <formula>NOT(ISERROR(SEARCH("NÃO APRESENTADO",AV76)))</formula>
    </cfRule>
  </conditionalFormatting>
  <conditionalFormatting sqref="AV76 AY76 BB76">
    <cfRule type="containsText" dxfId="99" priority="92" stopIfTrue="1" operator="containsText" text="EM ANÁLISE NO MT">
      <formula>NOT(ISERROR(SEARCH("EM ANÁLISE NO MT",AV76)))</formula>
    </cfRule>
    <cfRule type="containsText" dxfId="98" priority="93" stopIfTrue="1" operator="containsText" text="EM ANÁLISE NA ANTT">
      <formula>NOT(ISERROR(SEARCH("EM ANÁLISE NA ANTT",AV76)))</formula>
    </cfRule>
    <cfRule type="containsText" dxfId="97" priority="94" stopIfTrue="1" operator="containsText" text="PUBLICADO">
      <formula>NOT(ISERROR(SEARCH("PUBLICADO",AV76)))</formula>
    </cfRule>
    <cfRule type="containsText" dxfId="96" priority="95" stopIfTrue="1" operator="containsText" text="NÃO SE APLICA">
      <formula>NOT(ISERROR(SEARCH("NÃO SE APLICA",AV76)))</formula>
    </cfRule>
    <cfRule type="containsText" dxfId="95" priority="96" stopIfTrue="1" operator="containsText" text="AGUARDANDO ÓRGÃO AMBIENTAL">
      <formula>NOT(ISERROR(SEARCH("AGUARDANDO ÓRGÃO AMBIENTAL",AV76)))</formula>
    </cfRule>
    <cfRule type="containsText" dxfId="94" priority="97" operator="containsText" text="CONCLUÍDO">
      <formula>NOT(ISERROR(SEARCH("CONCLUÍDO",AV76)))</formula>
    </cfRule>
    <cfRule type="containsText" dxfId="93" priority="98" stopIfTrue="1" operator="containsText" text="EM ELABORAÇÃO">
      <formula>NOT(ISERROR(SEARCH("EM ELABORAÇÃO",AV76)))</formula>
    </cfRule>
    <cfRule type="containsText" dxfId="92" priority="99" stopIfTrue="1" operator="containsText" text="NÃO REAPRESENTADO APÓS OBJEÇÃO">
      <formula>NOT(ISERROR(SEARCH("NÃO REAPRESENTADO APÓS OBJEÇÃO",AV76)))</formula>
    </cfRule>
    <cfRule type="containsText" dxfId="91" priority="100" stopIfTrue="1" operator="containsText" text="EM ANÁLISE">
      <formula>NOT(ISERROR(SEARCH("EM ANÁLISE",AV76)))</formula>
    </cfRule>
    <cfRule type="containsText" dxfId="90" priority="101" stopIfTrue="1" operator="containsText" text="APROVADO">
      <formula>NOT(ISERROR(SEARCH("APROVADO",AV76)))</formula>
    </cfRule>
  </conditionalFormatting>
  <conditionalFormatting sqref="AV76 AY76 BB76">
    <cfRule type="containsText" dxfId="89" priority="91" stopIfTrue="1" operator="containsText" text="LICENCIADA">
      <formula>NOT(ISERROR(SEARCH("LICENCIADA",AV76)))</formula>
    </cfRule>
  </conditionalFormatting>
  <conditionalFormatting sqref="AV76 AY76 BB76">
    <cfRule type="containsText" dxfId="88" priority="90" stopIfTrue="1" operator="containsText" text="NÃO APRESENTADO">
      <formula>NOT(ISERROR(SEARCH("NÃO APRESENTADO",AV76)))</formula>
    </cfRule>
  </conditionalFormatting>
  <conditionalFormatting sqref="AQ47 AT47">
    <cfRule type="containsText" dxfId="87" priority="80" stopIfTrue="1" operator="containsText" text="EM ANÁLISE NO MT">
      <formula>NOT(ISERROR(SEARCH("EM ANÁLISE NO MT",AQ47)))</formula>
    </cfRule>
    <cfRule type="containsText" dxfId="86" priority="81" stopIfTrue="1" operator="containsText" text="EM ANÁLISE NA ANTT">
      <formula>NOT(ISERROR(SEARCH("EM ANÁLISE NA ANTT",AQ47)))</formula>
    </cfRule>
    <cfRule type="containsText" dxfId="85" priority="82" stopIfTrue="1" operator="containsText" text="PUBLICADO">
      <formula>NOT(ISERROR(SEARCH("PUBLICADO",AQ47)))</formula>
    </cfRule>
    <cfRule type="containsText" dxfId="84" priority="83" stopIfTrue="1" operator="containsText" text="NÃO SE APLICA">
      <formula>NOT(ISERROR(SEARCH("NÃO SE APLICA",AQ47)))</formula>
    </cfRule>
    <cfRule type="containsText" dxfId="83" priority="84" stopIfTrue="1" operator="containsText" text="AGUARDANDO ÓRGÃO AMBIENTAL">
      <formula>NOT(ISERROR(SEARCH("AGUARDANDO ÓRGÃO AMBIENTAL",AQ47)))</formula>
    </cfRule>
    <cfRule type="containsText" dxfId="82" priority="85" operator="containsText" text="CONCLUÍDO">
      <formula>NOT(ISERROR(SEARCH("CONCLUÍDO",AQ47)))</formula>
    </cfRule>
    <cfRule type="containsText" dxfId="81" priority="86" stopIfTrue="1" operator="containsText" text="EM ELABORAÇÃO">
      <formula>NOT(ISERROR(SEARCH("EM ELABORAÇÃO",AQ47)))</formula>
    </cfRule>
    <cfRule type="containsText" dxfId="80" priority="87" stopIfTrue="1" operator="containsText" text="NÃO REAPRESENTADO APÓS OBJEÇÃO">
      <formula>NOT(ISERROR(SEARCH("NÃO REAPRESENTADO APÓS OBJEÇÃO",AQ47)))</formula>
    </cfRule>
    <cfRule type="containsText" dxfId="79" priority="88" stopIfTrue="1" operator="containsText" text="EM ANÁLISE">
      <formula>NOT(ISERROR(SEARCH("EM ANÁLISE",AQ47)))</formula>
    </cfRule>
    <cfRule type="containsText" dxfId="78" priority="89" stopIfTrue="1" operator="containsText" text="APROVADO">
      <formula>NOT(ISERROR(SEARCH("APROVADO",AQ47)))</formula>
    </cfRule>
  </conditionalFormatting>
  <conditionalFormatting sqref="AQ47 AT47">
    <cfRule type="containsText" dxfId="77" priority="79" stopIfTrue="1" operator="containsText" text="LICENCIADA">
      <formula>NOT(ISERROR(SEARCH("LICENCIADA",AQ47)))</formula>
    </cfRule>
  </conditionalFormatting>
  <conditionalFormatting sqref="AQ47 AT47">
    <cfRule type="containsText" dxfId="76" priority="78" stopIfTrue="1" operator="containsText" text="NÃO APRESENTADO">
      <formula>NOT(ISERROR(SEARCH("NÃO APRESENTADO",AQ47)))</formula>
    </cfRule>
  </conditionalFormatting>
  <conditionalFormatting sqref="AQ47 AT47">
    <cfRule type="containsText" dxfId="75" priority="68" stopIfTrue="1" operator="containsText" text="EM ANÁLISE NO MT">
      <formula>NOT(ISERROR(SEARCH("EM ANÁLISE NO MT",AQ47)))</formula>
    </cfRule>
    <cfRule type="containsText" dxfId="74" priority="69" stopIfTrue="1" operator="containsText" text="EM ANÁLISE NA ANTT">
      <formula>NOT(ISERROR(SEARCH("EM ANÁLISE NA ANTT",AQ47)))</formula>
    </cfRule>
    <cfRule type="containsText" dxfId="73" priority="70" stopIfTrue="1" operator="containsText" text="PUBLICADO">
      <formula>NOT(ISERROR(SEARCH("PUBLICADO",AQ47)))</formula>
    </cfRule>
    <cfRule type="containsText" dxfId="72" priority="71" stopIfTrue="1" operator="containsText" text="NÃO SE APLICA">
      <formula>NOT(ISERROR(SEARCH("NÃO SE APLICA",AQ47)))</formula>
    </cfRule>
    <cfRule type="containsText" dxfId="71" priority="72" stopIfTrue="1" operator="containsText" text="AGUARDANDO ÓRGÃO AMBIENTAL">
      <formula>NOT(ISERROR(SEARCH("AGUARDANDO ÓRGÃO AMBIENTAL",AQ47)))</formula>
    </cfRule>
    <cfRule type="containsText" dxfId="70" priority="73" operator="containsText" text="CONCLUÍDO">
      <formula>NOT(ISERROR(SEARCH("CONCLUÍDO",AQ47)))</formula>
    </cfRule>
    <cfRule type="containsText" dxfId="69" priority="74" stopIfTrue="1" operator="containsText" text="EM ELABORAÇÃO">
      <formula>NOT(ISERROR(SEARCH("EM ELABORAÇÃO",AQ47)))</formula>
    </cfRule>
    <cfRule type="containsText" dxfId="68" priority="75" stopIfTrue="1" operator="containsText" text="NÃO REAPRESENTADO APÓS OBJEÇÃO">
      <formula>NOT(ISERROR(SEARCH("NÃO REAPRESENTADO APÓS OBJEÇÃO",AQ47)))</formula>
    </cfRule>
    <cfRule type="containsText" dxfId="67" priority="76" stopIfTrue="1" operator="containsText" text="EM ANÁLISE">
      <formula>NOT(ISERROR(SEARCH("EM ANÁLISE",AQ47)))</formula>
    </cfRule>
    <cfRule type="containsText" dxfId="66" priority="77" stopIfTrue="1" operator="containsText" text="APROVADO">
      <formula>NOT(ISERROR(SEARCH("APROVADO",AQ47)))</formula>
    </cfRule>
  </conditionalFormatting>
  <conditionalFormatting sqref="AQ47 AT47">
    <cfRule type="containsText" dxfId="65" priority="67" stopIfTrue="1" operator="containsText" text="LICENCIADA">
      <formula>NOT(ISERROR(SEARCH("LICENCIADA",AQ47)))</formula>
    </cfRule>
  </conditionalFormatting>
  <conditionalFormatting sqref="AQ47 AT47">
    <cfRule type="containsText" dxfId="64" priority="66" stopIfTrue="1" operator="containsText" text="NÃO APRESENTADO">
      <formula>NOT(ISERROR(SEARCH("NÃO APRESENTADO",AQ47)))</formula>
    </cfRule>
  </conditionalFormatting>
  <conditionalFormatting sqref="AD31:AL31 AD38:AO38 AE45:AP45 AE52:AV52 AF59:AQ59 AP73:AX73 AN66:AY66 AP81:BD81">
    <cfRule type="cellIs" dxfId="63" priority="65" operator="greaterThan">
      <formula>0.3</formula>
    </cfRule>
  </conditionalFormatting>
  <conditionalFormatting sqref="AY69:BA69">
    <cfRule type="containsText" dxfId="62" priority="53" stopIfTrue="1" operator="containsText" text="NÃO APRESENTADO">
      <formula>NOT(ISERROR(SEARCH("NÃO APRESENTADO",AY69)))</formula>
    </cfRule>
  </conditionalFormatting>
  <conditionalFormatting sqref="AY69:BA69">
    <cfRule type="containsText" dxfId="61" priority="55" stopIfTrue="1" operator="containsText" text="EM ANÁLISE NO MT">
      <formula>NOT(ISERROR(SEARCH("EM ANÁLISE NO MT",AY69)))</formula>
    </cfRule>
    <cfRule type="containsText" dxfId="60" priority="56" stopIfTrue="1" operator="containsText" text="EM ANÁLISE NA ANTT">
      <formula>NOT(ISERROR(SEARCH("EM ANÁLISE NA ANTT",AY69)))</formula>
    </cfRule>
    <cfRule type="containsText" dxfId="59" priority="57" stopIfTrue="1" operator="containsText" text="PUBLICADO">
      <formula>NOT(ISERROR(SEARCH("PUBLICADO",AY69)))</formula>
    </cfRule>
    <cfRule type="containsText" dxfId="58" priority="58" stopIfTrue="1" operator="containsText" text="NÃO SE APLICA">
      <formula>NOT(ISERROR(SEARCH("NÃO SE APLICA",AY69)))</formula>
    </cfRule>
    <cfRule type="containsText" dxfId="57" priority="59" stopIfTrue="1" operator="containsText" text="AGUARDANDO ÓRGÃO AMBIENTAL">
      <formula>NOT(ISERROR(SEARCH("AGUARDANDO ÓRGÃO AMBIENTAL",AY69)))</formula>
    </cfRule>
    <cfRule type="containsText" dxfId="56" priority="60" operator="containsText" text="CONCLUÍDO">
      <formula>NOT(ISERROR(SEARCH("CONCLUÍDO",AY69)))</formula>
    </cfRule>
    <cfRule type="containsText" dxfId="55" priority="61" stopIfTrue="1" operator="containsText" text="EM ELABORAÇÃO">
      <formula>NOT(ISERROR(SEARCH("EM ELABORAÇÃO",AY69)))</formula>
    </cfRule>
    <cfRule type="containsText" dxfId="54" priority="62" stopIfTrue="1" operator="containsText" text="NÃO REAPRESENTADO APÓS OBJEÇÃO">
      <formula>NOT(ISERROR(SEARCH("NÃO REAPRESENTADO APÓS OBJEÇÃO",AY69)))</formula>
    </cfRule>
    <cfRule type="containsText" dxfId="53" priority="63" stopIfTrue="1" operator="containsText" text="EM ANÁLISE">
      <formula>NOT(ISERROR(SEARCH("EM ANÁLISE",AY69)))</formula>
    </cfRule>
    <cfRule type="containsText" dxfId="52" priority="64" stopIfTrue="1" operator="containsText" text="APROVADO">
      <formula>NOT(ISERROR(SEARCH("APROVADO",AY69)))</formula>
    </cfRule>
  </conditionalFormatting>
  <conditionalFormatting sqref="AY69:BA69">
    <cfRule type="containsText" dxfId="51" priority="54" stopIfTrue="1" operator="containsText" text="LICENCIADA">
      <formula>NOT(ISERROR(SEARCH("LICENCIADA",AY69)))</formula>
    </cfRule>
  </conditionalFormatting>
  <conditionalFormatting sqref="AY68">
    <cfRule type="containsText" dxfId="50" priority="43" stopIfTrue="1" operator="containsText" text="EM ANÁLISE NO MT">
      <formula>NOT(ISERROR(SEARCH("EM ANÁLISE NO MT",AY68)))</formula>
    </cfRule>
    <cfRule type="containsText" dxfId="49" priority="44" stopIfTrue="1" operator="containsText" text="EM ANÁLISE NA ANTT">
      <formula>NOT(ISERROR(SEARCH("EM ANÁLISE NA ANTT",AY68)))</formula>
    </cfRule>
    <cfRule type="containsText" dxfId="48" priority="45" stopIfTrue="1" operator="containsText" text="PUBLICADO">
      <formula>NOT(ISERROR(SEARCH("PUBLICADO",AY68)))</formula>
    </cfRule>
    <cfRule type="containsText" dxfId="47" priority="46" stopIfTrue="1" operator="containsText" text="NÃO SE APLICA">
      <formula>NOT(ISERROR(SEARCH("NÃO SE APLICA",AY68)))</formula>
    </cfRule>
    <cfRule type="containsText" dxfId="46" priority="47" stopIfTrue="1" operator="containsText" text="AGUARDANDO ÓRGÃO AMBIENTAL">
      <formula>NOT(ISERROR(SEARCH("AGUARDANDO ÓRGÃO AMBIENTAL",AY68)))</formula>
    </cfRule>
    <cfRule type="containsText" dxfId="45" priority="48" operator="containsText" text="CONCLUÍDO">
      <formula>NOT(ISERROR(SEARCH("CONCLUÍDO",AY68)))</formula>
    </cfRule>
    <cfRule type="containsText" dxfId="44" priority="49" stopIfTrue="1" operator="containsText" text="EM ELABORAÇÃO">
      <formula>NOT(ISERROR(SEARCH("EM ELABORAÇÃO",AY68)))</formula>
    </cfRule>
    <cfRule type="containsText" dxfId="43" priority="50" stopIfTrue="1" operator="containsText" text="NÃO REAPRESENTADO APÓS OBJEÇÃO">
      <formula>NOT(ISERROR(SEARCH("NÃO REAPRESENTADO APÓS OBJEÇÃO",AY68)))</formula>
    </cfRule>
    <cfRule type="containsText" dxfId="42" priority="51" stopIfTrue="1" operator="containsText" text="EM ANÁLISE">
      <formula>NOT(ISERROR(SEARCH("EM ANÁLISE",AY68)))</formula>
    </cfRule>
    <cfRule type="containsText" dxfId="41" priority="52" stopIfTrue="1" operator="containsText" text="APROVADO">
      <formula>NOT(ISERROR(SEARCH("APROVADO",AY68)))</formula>
    </cfRule>
  </conditionalFormatting>
  <conditionalFormatting sqref="AY68">
    <cfRule type="containsText" dxfId="40" priority="42" stopIfTrue="1" operator="containsText" text="LICENCIADA">
      <formula>NOT(ISERROR(SEARCH("LICENCIADA",AY68)))</formula>
    </cfRule>
  </conditionalFormatting>
  <conditionalFormatting sqref="AY68">
    <cfRule type="containsText" dxfId="39" priority="41" stopIfTrue="1" operator="containsText" text="NÃO APRESENTADO">
      <formula>NOT(ISERROR(SEARCH("NÃO APRESENTADO",AY68)))</formula>
    </cfRule>
  </conditionalFormatting>
  <conditionalFormatting sqref="AY68">
    <cfRule type="containsText" dxfId="38" priority="31" stopIfTrue="1" operator="containsText" text="EM ANÁLISE NO MT">
      <formula>NOT(ISERROR(SEARCH("EM ANÁLISE NO MT",AY68)))</formula>
    </cfRule>
    <cfRule type="containsText" dxfId="37" priority="32" stopIfTrue="1" operator="containsText" text="EM ANÁLISE NA ANTT">
      <formula>NOT(ISERROR(SEARCH("EM ANÁLISE NA ANTT",AY68)))</formula>
    </cfRule>
    <cfRule type="containsText" dxfId="36" priority="33" stopIfTrue="1" operator="containsText" text="PUBLICADO">
      <formula>NOT(ISERROR(SEARCH("PUBLICADO",AY68)))</formula>
    </cfRule>
    <cfRule type="containsText" dxfId="35" priority="34" stopIfTrue="1" operator="containsText" text="NÃO SE APLICA">
      <formula>NOT(ISERROR(SEARCH("NÃO SE APLICA",AY68)))</formula>
    </cfRule>
    <cfRule type="containsText" dxfId="34" priority="35" stopIfTrue="1" operator="containsText" text="AGUARDANDO ÓRGÃO AMBIENTAL">
      <formula>NOT(ISERROR(SEARCH("AGUARDANDO ÓRGÃO AMBIENTAL",AY68)))</formula>
    </cfRule>
    <cfRule type="containsText" dxfId="33" priority="36" operator="containsText" text="CONCLUÍDO">
      <formula>NOT(ISERROR(SEARCH("CONCLUÍDO",AY68)))</formula>
    </cfRule>
    <cfRule type="containsText" dxfId="32" priority="37" stopIfTrue="1" operator="containsText" text="EM ELABORAÇÃO">
      <formula>NOT(ISERROR(SEARCH("EM ELABORAÇÃO",AY68)))</formula>
    </cfRule>
    <cfRule type="containsText" dxfId="31" priority="38" stopIfTrue="1" operator="containsText" text="NÃO REAPRESENTADO APÓS OBJEÇÃO">
      <formula>NOT(ISERROR(SEARCH("NÃO REAPRESENTADO APÓS OBJEÇÃO",AY68)))</formula>
    </cfRule>
    <cfRule type="containsText" dxfId="30" priority="39" stopIfTrue="1" operator="containsText" text="EM ANÁLISE">
      <formula>NOT(ISERROR(SEARCH("EM ANÁLISE",AY68)))</formula>
    </cfRule>
    <cfRule type="containsText" dxfId="29" priority="40" stopIfTrue="1" operator="containsText" text="APROVADO">
      <formula>NOT(ISERROR(SEARCH("APROVADO",AY68)))</formula>
    </cfRule>
  </conditionalFormatting>
  <conditionalFormatting sqref="AY68">
    <cfRule type="containsText" dxfId="28" priority="30" stopIfTrue="1" operator="containsText" text="LICENCIADA">
      <formula>NOT(ISERROR(SEARCH("LICENCIADA",AY68)))</formula>
    </cfRule>
  </conditionalFormatting>
  <conditionalFormatting sqref="AY68">
    <cfRule type="containsText" dxfId="27" priority="29" stopIfTrue="1" operator="containsText" text="NÃO APRESENTADO">
      <formula>NOT(ISERROR(SEARCH("NÃO APRESENTADO",AY68)))</formula>
    </cfRule>
  </conditionalFormatting>
  <conditionalFormatting sqref="AY73:BA73">
    <cfRule type="cellIs" dxfId="26" priority="27" operator="greaterThan">
      <formula>0.3</formula>
    </cfRule>
  </conditionalFormatting>
  <conditionalFormatting sqref="AZ61">
    <cfRule type="containsText" dxfId="25" priority="17" stopIfTrue="1" operator="containsText" text="EM ANÁLISE NO MT">
      <formula>NOT(ISERROR(SEARCH("EM ANÁLISE NO MT",AZ61)))</formula>
    </cfRule>
    <cfRule type="containsText" dxfId="24" priority="18" stopIfTrue="1" operator="containsText" text="EM ANÁLISE NA ANTT">
      <formula>NOT(ISERROR(SEARCH("EM ANÁLISE NA ANTT",AZ61)))</formula>
    </cfRule>
    <cfRule type="containsText" dxfId="23" priority="19" stopIfTrue="1" operator="containsText" text="PUBLICADO">
      <formula>NOT(ISERROR(SEARCH("PUBLICADO",AZ61)))</formula>
    </cfRule>
    <cfRule type="containsText" dxfId="22" priority="20" stopIfTrue="1" operator="containsText" text="NÃO SE APLICA">
      <formula>NOT(ISERROR(SEARCH("NÃO SE APLICA",AZ61)))</formula>
    </cfRule>
    <cfRule type="containsText" dxfId="21" priority="21" stopIfTrue="1" operator="containsText" text="AGUARDANDO ÓRGÃO AMBIENTAL">
      <formula>NOT(ISERROR(SEARCH("AGUARDANDO ÓRGÃO AMBIENTAL",AZ61)))</formula>
    </cfRule>
    <cfRule type="containsText" dxfId="20" priority="22" operator="containsText" text="CONCLUÍDO">
      <formula>NOT(ISERROR(SEARCH("CONCLUÍDO",AZ61)))</formula>
    </cfRule>
    <cfRule type="containsText" dxfId="19" priority="23" stopIfTrue="1" operator="containsText" text="EM ELABORAÇÃO">
      <formula>NOT(ISERROR(SEARCH("EM ELABORAÇÃO",AZ61)))</formula>
    </cfRule>
    <cfRule type="containsText" dxfId="18" priority="24" stopIfTrue="1" operator="containsText" text="NÃO REAPRESENTADO APÓS OBJEÇÃO">
      <formula>NOT(ISERROR(SEARCH("NÃO REAPRESENTADO APÓS OBJEÇÃO",AZ61)))</formula>
    </cfRule>
    <cfRule type="containsText" dxfId="17" priority="25" stopIfTrue="1" operator="containsText" text="EM ANÁLISE">
      <formula>NOT(ISERROR(SEARCH("EM ANÁLISE",AZ61)))</formula>
    </cfRule>
    <cfRule type="containsText" dxfId="16" priority="26" stopIfTrue="1" operator="containsText" text="APROVADO">
      <formula>NOT(ISERROR(SEARCH("APROVADO",AZ61)))</formula>
    </cfRule>
  </conditionalFormatting>
  <conditionalFormatting sqref="AZ61">
    <cfRule type="containsText" dxfId="15" priority="16" stopIfTrue="1" operator="containsText" text="LICENCIADA">
      <formula>NOT(ISERROR(SEARCH("LICENCIADA",AZ61)))</formula>
    </cfRule>
  </conditionalFormatting>
  <conditionalFormatting sqref="AZ61">
    <cfRule type="containsText" dxfId="14" priority="15" stopIfTrue="1" operator="containsText" text="NÃO APRESENTADO">
      <formula>NOT(ISERROR(SEARCH("NÃO APRESENTADO",AZ61)))</formula>
    </cfRule>
  </conditionalFormatting>
  <conditionalFormatting sqref="AZ61">
    <cfRule type="containsText" dxfId="13" priority="5" stopIfTrue="1" operator="containsText" text="EM ANÁLISE NO MT">
      <formula>NOT(ISERROR(SEARCH("EM ANÁLISE NO MT",AZ61)))</formula>
    </cfRule>
    <cfRule type="containsText" dxfId="12" priority="6" stopIfTrue="1" operator="containsText" text="EM ANÁLISE NA ANTT">
      <formula>NOT(ISERROR(SEARCH("EM ANÁLISE NA ANTT",AZ61)))</formula>
    </cfRule>
    <cfRule type="containsText" dxfId="11" priority="7" stopIfTrue="1" operator="containsText" text="PUBLICADO">
      <formula>NOT(ISERROR(SEARCH("PUBLICADO",AZ61)))</formula>
    </cfRule>
    <cfRule type="containsText" dxfId="10" priority="8" stopIfTrue="1" operator="containsText" text="NÃO SE APLICA">
      <formula>NOT(ISERROR(SEARCH("NÃO SE APLICA",AZ61)))</formula>
    </cfRule>
    <cfRule type="containsText" dxfId="9" priority="9" stopIfTrue="1" operator="containsText" text="AGUARDANDO ÓRGÃO AMBIENTAL">
      <formula>NOT(ISERROR(SEARCH("AGUARDANDO ÓRGÃO AMBIENTAL",AZ61)))</formula>
    </cfRule>
    <cfRule type="containsText" dxfId="8" priority="10" operator="containsText" text="CONCLUÍDO">
      <formula>NOT(ISERROR(SEARCH("CONCLUÍDO",AZ61)))</formula>
    </cfRule>
    <cfRule type="containsText" dxfId="7" priority="11" stopIfTrue="1" operator="containsText" text="EM ELABORAÇÃO">
      <formula>NOT(ISERROR(SEARCH("EM ELABORAÇÃO",AZ61)))</formula>
    </cfRule>
    <cfRule type="containsText" dxfId="6" priority="12" stopIfTrue="1" operator="containsText" text="NÃO REAPRESENTADO APÓS OBJEÇÃO">
      <formula>NOT(ISERROR(SEARCH("NÃO REAPRESENTADO APÓS OBJEÇÃO",AZ61)))</formula>
    </cfRule>
    <cfRule type="containsText" dxfId="5" priority="13" stopIfTrue="1" operator="containsText" text="EM ANÁLISE">
      <formula>NOT(ISERROR(SEARCH("EM ANÁLISE",AZ61)))</formula>
    </cfRule>
    <cfRule type="containsText" dxfId="4" priority="14" stopIfTrue="1" operator="containsText" text="APROVADO">
      <formula>NOT(ISERROR(SEARCH("APROVADO",AZ61)))</formula>
    </cfRule>
  </conditionalFormatting>
  <conditionalFormatting sqref="AZ61">
    <cfRule type="containsText" dxfId="3" priority="4" stopIfTrue="1" operator="containsText" text="LICENCIADA">
      <formula>NOT(ISERROR(SEARCH("LICENCIADA",AZ61)))</formula>
    </cfRule>
  </conditionalFormatting>
  <conditionalFormatting sqref="AZ61">
    <cfRule type="containsText" dxfId="2" priority="3" stopIfTrue="1" operator="containsText" text="NÃO APRESENTADO">
      <formula>NOT(ISERROR(SEARCH("NÃO APRESENTADO",AZ61)))</formula>
    </cfRule>
  </conditionalFormatting>
  <conditionalFormatting sqref="AZ66:BB66">
    <cfRule type="cellIs" dxfId="1" priority="2" operator="greaterThan">
      <formula>0.3</formula>
    </cfRule>
  </conditionalFormatting>
  <conditionalFormatting sqref="BB73:BD73">
    <cfRule type="cellIs" dxfId="0" priority="1" operator="greaterThan">
      <formula>0.3</formula>
    </cfRule>
  </conditionalFormatting>
  <pageMargins left="0.59055118110236227" right="0.78740157480314965" top="1.9685039370078741" bottom="0.78740157480314965" header="0.31496062992125984" footer="0.31496062992125984"/>
  <pageSetup paperSize="8" scale="34" fitToWidth="3" fitToHeight="3" orientation="landscape" r:id="rId1"/>
  <headerFooter>
    <oddFooter>Página &amp;P de &amp;N</oddFooter>
  </headerFooter>
  <colBreaks count="2" manualBreakCount="2">
    <brk id="34" min="1" max="23" man="1"/>
    <brk id="48" min="1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W21"/>
  <sheetViews>
    <sheetView topLeftCell="B1" zoomScale="90" zoomScaleNormal="90" workbookViewId="0">
      <selection activeCell="J14" sqref="J14"/>
    </sheetView>
  </sheetViews>
  <sheetFormatPr defaultRowHeight="15" x14ac:dyDescent="0.25"/>
  <cols>
    <col min="5" max="5" width="13" customWidth="1"/>
    <col min="6" max="6" width="23.85546875" customWidth="1"/>
    <col min="7" max="7" width="23.85546875" hidden="1" customWidth="1"/>
    <col min="8" max="8" width="22" hidden="1" customWidth="1"/>
    <col min="9" max="9" width="21.5703125" hidden="1" customWidth="1"/>
    <col min="10" max="10" width="12.42578125" style="118" customWidth="1"/>
    <col min="11" max="11" width="13.85546875" style="105" bestFit="1" customWidth="1"/>
    <col min="12" max="12" width="16.5703125" customWidth="1"/>
    <col min="13" max="13" width="24.140625" customWidth="1"/>
    <col min="14" max="14" width="16.5703125" customWidth="1"/>
    <col min="15" max="16" width="13.85546875" bestFit="1" customWidth="1"/>
    <col min="20" max="20" width="31.7109375" customWidth="1"/>
    <col min="21" max="21" width="15.7109375" customWidth="1"/>
    <col min="22" max="22" width="14" customWidth="1"/>
    <col min="23" max="23" width="14.7109375" customWidth="1"/>
  </cols>
  <sheetData>
    <row r="4" spans="5:23" x14ac:dyDescent="0.25">
      <c r="M4" s="110">
        <v>42309</v>
      </c>
      <c r="N4" s="110">
        <v>41944</v>
      </c>
      <c r="O4" s="110">
        <v>41579</v>
      </c>
    </row>
    <row r="5" spans="5:23" x14ac:dyDescent="0.25">
      <c r="M5" s="111">
        <v>1.6672223512575952</v>
      </c>
      <c r="N5" s="111">
        <v>1.5091294607736627</v>
      </c>
      <c r="O5" s="111">
        <v>1.416287677288359</v>
      </c>
    </row>
    <row r="7" spans="5:23" ht="44.25" customHeight="1" x14ac:dyDescent="0.25">
      <c r="E7" s="227" t="s">
        <v>68</v>
      </c>
      <c r="F7" s="227"/>
      <c r="G7" s="227"/>
      <c r="H7" s="227"/>
      <c r="I7" s="227"/>
      <c r="S7" s="227" t="s">
        <v>68</v>
      </c>
      <c r="T7" s="227"/>
      <c r="U7" s="227"/>
      <c r="V7" s="227"/>
      <c r="W7" s="227"/>
    </row>
    <row r="8" spans="5:23" ht="44.25" customHeight="1" x14ac:dyDescent="0.25">
      <c r="E8" s="102" t="s">
        <v>69</v>
      </c>
      <c r="F8" s="102" t="s">
        <v>70</v>
      </c>
      <c r="G8" s="102" t="s">
        <v>71</v>
      </c>
      <c r="H8" s="103" t="s">
        <v>76</v>
      </c>
      <c r="I8" s="102" t="s">
        <v>72</v>
      </c>
      <c r="J8" s="102" t="s">
        <v>96</v>
      </c>
      <c r="K8" s="107" t="s">
        <v>90</v>
      </c>
      <c r="L8" s="102" t="s">
        <v>97</v>
      </c>
      <c r="M8" s="107" t="s">
        <v>91</v>
      </c>
      <c r="N8" s="109" t="s">
        <v>92</v>
      </c>
      <c r="S8" s="126" t="s">
        <v>69</v>
      </c>
      <c r="T8" s="126" t="s">
        <v>70</v>
      </c>
      <c r="U8" s="126" t="s">
        <v>103</v>
      </c>
      <c r="V8" s="129" t="s">
        <v>76</v>
      </c>
      <c r="W8" s="126" t="s">
        <v>102</v>
      </c>
    </row>
    <row r="9" spans="5:23" ht="44.25" customHeight="1" x14ac:dyDescent="0.25">
      <c r="E9" s="104">
        <v>1</v>
      </c>
      <c r="F9" s="104" t="s">
        <v>73</v>
      </c>
      <c r="G9" s="100">
        <v>2041391.49</v>
      </c>
      <c r="H9" s="101">
        <f>Concessionária!F7</f>
        <v>42604</v>
      </c>
      <c r="I9" s="101">
        <f>Concessionária!G7</f>
        <v>42847</v>
      </c>
      <c r="J9" s="119" t="s">
        <v>82</v>
      </c>
      <c r="K9" s="113">
        <v>2175207.08</v>
      </c>
      <c r="L9" s="114">
        <v>42309</v>
      </c>
      <c r="M9" s="108">
        <f>K9/$N$5</f>
        <v>1441365.4603793032</v>
      </c>
      <c r="N9" s="108">
        <f t="shared" ref="N9:N16" si="0">M9*$O$5</f>
        <v>2041388.1400042695</v>
      </c>
      <c r="O9" s="106" t="s">
        <v>93</v>
      </c>
      <c r="P9" s="106"/>
      <c r="S9" s="127">
        <v>1</v>
      </c>
      <c r="T9" s="127" t="s">
        <v>73</v>
      </c>
      <c r="U9" s="128">
        <f t="shared" ref="U9:U16" si="1">N9</f>
        <v>2041388.1400042695</v>
      </c>
      <c r="V9" s="130">
        <f>Concessionária!F7</f>
        <v>42604</v>
      </c>
      <c r="W9" s="130">
        <f>Concessionária!G7</f>
        <v>42847</v>
      </c>
    </row>
    <row r="10" spans="5:23" ht="44.25" customHeight="1" x14ac:dyDescent="0.25">
      <c r="E10" s="104">
        <v>2</v>
      </c>
      <c r="F10" s="104" t="s">
        <v>44</v>
      </c>
      <c r="G10" s="100">
        <v>2289712.2000000002</v>
      </c>
      <c r="H10" s="101">
        <f>Concessionária!F9</f>
        <v>42597</v>
      </c>
      <c r="I10" s="101">
        <f>Concessionária!G9</f>
        <v>42840</v>
      </c>
      <c r="J10" s="119" t="s">
        <v>83</v>
      </c>
      <c r="K10" s="113">
        <v>2439805.5</v>
      </c>
      <c r="L10" s="114">
        <v>42309</v>
      </c>
      <c r="M10" s="108">
        <f>K10/$N$5</f>
        <v>1616697.2837103198</v>
      </c>
      <c r="N10" s="108">
        <f t="shared" si="0"/>
        <v>2289708.4408244882</v>
      </c>
      <c r="O10" s="106" t="s">
        <v>94</v>
      </c>
      <c r="P10" s="106"/>
      <c r="S10" s="127">
        <v>2</v>
      </c>
      <c r="T10" s="127" t="s">
        <v>44</v>
      </c>
      <c r="U10" s="128">
        <f t="shared" si="1"/>
        <v>2289708.4408244882</v>
      </c>
      <c r="V10" s="130">
        <f>Concessionária!F9</f>
        <v>42597</v>
      </c>
      <c r="W10" s="130">
        <f>Concessionária!G9</f>
        <v>42840</v>
      </c>
    </row>
    <row r="11" spans="5:23" ht="44.25" customHeight="1" x14ac:dyDescent="0.25">
      <c r="E11" s="104">
        <v>3</v>
      </c>
      <c r="F11" s="104" t="s">
        <v>74</v>
      </c>
      <c r="G11" s="100">
        <v>2025354.31</v>
      </c>
      <c r="H11" s="101">
        <f>Concessionária!F11</f>
        <v>42621</v>
      </c>
      <c r="I11" s="101">
        <f>Concessionária!G11</f>
        <v>42863</v>
      </c>
      <c r="J11" s="119" t="s">
        <v>84</v>
      </c>
      <c r="K11" s="113">
        <v>2158118.65</v>
      </c>
      <c r="L11" s="114">
        <v>42309</v>
      </c>
      <c r="M11" s="108">
        <f>K11/$N$5</f>
        <v>1430042.0912157064</v>
      </c>
      <c r="N11" s="108">
        <f t="shared" si="0"/>
        <v>2025350.9917924805</v>
      </c>
      <c r="O11" s="106"/>
      <c r="P11" s="106"/>
      <c r="S11" s="127">
        <v>3</v>
      </c>
      <c r="T11" s="127" t="s">
        <v>74</v>
      </c>
      <c r="U11" s="128">
        <f t="shared" si="1"/>
        <v>2025350.9917924805</v>
      </c>
      <c r="V11" s="130">
        <f>Concessionária!F11</f>
        <v>42621</v>
      </c>
      <c r="W11" s="130">
        <f>Concessionária!G11</f>
        <v>42863</v>
      </c>
    </row>
    <row r="12" spans="5:23" ht="44.25" customHeight="1" x14ac:dyDescent="0.25">
      <c r="E12" s="104">
        <v>4</v>
      </c>
      <c r="F12" s="104" t="s">
        <v>75</v>
      </c>
      <c r="G12" s="100">
        <v>1830734.7</v>
      </c>
      <c r="H12" s="101">
        <f>Concessionária!F13</f>
        <v>42621</v>
      </c>
      <c r="I12" s="101">
        <f>Concessionária!G13</f>
        <v>42863</v>
      </c>
      <c r="J12" s="119" t="s">
        <v>85</v>
      </c>
      <c r="K12" s="113">
        <v>1950741.49</v>
      </c>
      <c r="L12" s="114">
        <v>42309</v>
      </c>
      <c r="M12" s="108">
        <f>K12/$N$5</f>
        <v>1292627.0016622315</v>
      </c>
      <c r="N12" s="108">
        <f t="shared" si="0"/>
        <v>1830731.6937844176</v>
      </c>
      <c r="O12" s="106" t="s">
        <v>93</v>
      </c>
      <c r="P12" s="106"/>
      <c r="S12" s="127">
        <v>4</v>
      </c>
      <c r="T12" s="127" t="s">
        <v>75</v>
      </c>
      <c r="U12" s="128">
        <f t="shared" si="1"/>
        <v>1830731.6937844176</v>
      </c>
      <c r="V12" s="130">
        <f>Concessionária!F13</f>
        <v>42621</v>
      </c>
      <c r="W12" s="130">
        <f>Concessionária!G13</f>
        <v>42863</v>
      </c>
    </row>
    <row r="13" spans="5:23" ht="44.25" customHeight="1" x14ac:dyDescent="0.25">
      <c r="E13" s="104">
        <v>5</v>
      </c>
      <c r="F13" s="104" t="s">
        <v>45</v>
      </c>
      <c r="G13" s="100">
        <v>1891382.7</v>
      </c>
      <c r="H13" s="101">
        <f>Concessionária!F15</f>
        <v>42652</v>
      </c>
      <c r="I13" s="101">
        <f>Concessionária!G15</f>
        <v>42895</v>
      </c>
      <c r="J13" s="119" t="s">
        <v>86</v>
      </c>
      <c r="K13" s="113">
        <v>2015365.04</v>
      </c>
      <c r="L13" s="114">
        <v>42309</v>
      </c>
      <c r="M13" s="108">
        <f>K13/$N$5</f>
        <v>1335448.742062734</v>
      </c>
      <c r="N13" s="108">
        <f t="shared" si="0"/>
        <v>1891379.5970336904</v>
      </c>
      <c r="O13" s="106" t="s">
        <v>93</v>
      </c>
      <c r="P13" s="106"/>
      <c r="S13" s="127">
        <v>5</v>
      </c>
      <c r="T13" s="127" t="s">
        <v>45</v>
      </c>
      <c r="U13" s="128">
        <f t="shared" si="1"/>
        <v>1891379.5970336904</v>
      </c>
      <c r="V13" s="130">
        <v>42292</v>
      </c>
      <c r="W13" s="130">
        <f>Concessionária!G15</f>
        <v>42895</v>
      </c>
    </row>
    <row r="14" spans="5:23" ht="44.25" customHeight="1" x14ac:dyDescent="0.25">
      <c r="E14" s="104">
        <v>7</v>
      </c>
      <c r="F14" s="104" t="s">
        <v>51</v>
      </c>
      <c r="G14" s="100">
        <v>6865517.9400000004</v>
      </c>
      <c r="H14" s="101" t="s">
        <v>77</v>
      </c>
      <c r="I14" s="101">
        <v>42864</v>
      </c>
      <c r="J14" s="119" t="s">
        <v>87</v>
      </c>
      <c r="K14" s="113">
        <v>8081921.75</v>
      </c>
      <c r="L14" s="116">
        <v>42370</v>
      </c>
      <c r="M14" s="117">
        <f>K14/M5</f>
        <v>4847536.8290880704</v>
      </c>
      <c r="N14" s="117">
        <f t="shared" si="0"/>
        <v>6865506.6762389205</v>
      </c>
      <c r="O14" s="106"/>
      <c r="P14" s="106"/>
      <c r="S14" s="127">
        <v>7</v>
      </c>
      <c r="T14" s="127" t="s">
        <v>51</v>
      </c>
      <c r="U14" s="128">
        <f t="shared" si="1"/>
        <v>6865506.6762389205</v>
      </c>
      <c r="V14" s="130">
        <f>Concessionária!F19</f>
        <v>42887</v>
      </c>
      <c r="W14" s="130">
        <f>Concessionária!G19</f>
        <v>43131</v>
      </c>
    </row>
    <row r="15" spans="5:23" ht="44.25" customHeight="1" x14ac:dyDescent="0.25">
      <c r="E15" s="104">
        <v>8</v>
      </c>
      <c r="F15" s="104" t="s">
        <v>99</v>
      </c>
      <c r="G15" s="115">
        <v>5768094.3200000003</v>
      </c>
      <c r="H15" s="101">
        <v>42960</v>
      </c>
      <c r="I15" s="101"/>
      <c r="J15" s="119" t="s">
        <v>88</v>
      </c>
      <c r="K15" s="113">
        <v>5768094.3200000003</v>
      </c>
      <c r="L15" s="120">
        <v>42675</v>
      </c>
      <c r="M15" s="112">
        <f>K15/$M$5</f>
        <v>3459703.089782292</v>
      </c>
      <c r="N15" s="113">
        <f t="shared" si="0"/>
        <v>4899934.8531351211</v>
      </c>
      <c r="S15" s="127">
        <f>E15</f>
        <v>8</v>
      </c>
      <c r="T15" s="127" t="str">
        <f>F15</f>
        <v>Dispositivo de retorno km 352</v>
      </c>
      <c r="U15" s="128">
        <f t="shared" si="1"/>
        <v>4899934.8531351211</v>
      </c>
      <c r="V15" s="130">
        <f>Concessionária!F21</f>
        <v>42985</v>
      </c>
      <c r="W15" s="130">
        <f>Concessionária!G21</f>
        <v>43319</v>
      </c>
    </row>
    <row r="16" spans="5:23" ht="44.25" customHeight="1" x14ac:dyDescent="0.25">
      <c r="E16" s="104">
        <v>9</v>
      </c>
      <c r="F16" s="104" t="s">
        <v>98</v>
      </c>
      <c r="G16" s="115">
        <v>5959979.9800000004</v>
      </c>
      <c r="H16" s="101">
        <v>42960</v>
      </c>
      <c r="I16" s="101"/>
      <c r="J16" s="119" t="s">
        <v>89</v>
      </c>
      <c r="K16" s="113">
        <v>7068969.7000000002</v>
      </c>
      <c r="L16" s="121">
        <v>42675</v>
      </c>
      <c r="M16" s="112">
        <f>K16/$M$5</f>
        <v>4239968.1690134713</v>
      </c>
      <c r="N16" s="113">
        <f t="shared" si="0"/>
        <v>6005014.6698686657</v>
      </c>
      <c r="S16" s="127">
        <f>E16</f>
        <v>9</v>
      </c>
      <c r="T16" s="127" t="str">
        <f>F16</f>
        <v>Dispositivo de retorno km 351+501</v>
      </c>
      <c r="U16" s="128">
        <f t="shared" si="1"/>
        <v>6005014.6698686657</v>
      </c>
      <c r="V16" s="130">
        <f>Concessionária!F23</f>
        <v>42985</v>
      </c>
      <c r="W16" s="130">
        <f>Concessionária!G23</f>
        <v>43319</v>
      </c>
    </row>
    <row r="17" spans="5:23" ht="16.5" customHeight="1" x14ac:dyDescent="0.25">
      <c r="E17" s="228" t="s">
        <v>95</v>
      </c>
      <c r="F17" s="228"/>
      <c r="G17" s="228"/>
      <c r="H17" s="228"/>
      <c r="I17" s="228"/>
      <c r="J17" s="228"/>
      <c r="K17" s="228"/>
      <c r="L17" s="228"/>
      <c r="M17" s="228"/>
      <c r="N17" s="122">
        <f>SUM(N9:N16)</f>
        <v>27849015.062682055</v>
      </c>
      <c r="S17" s="229" t="s">
        <v>29</v>
      </c>
      <c r="T17" s="230"/>
      <c r="U17" s="133">
        <f>SUM(U9:U16)</f>
        <v>27849015.062682055</v>
      </c>
      <c r="V17" s="131"/>
      <c r="W17" s="132"/>
    </row>
    <row r="18" spans="5:23" x14ac:dyDescent="0.25">
      <c r="E18" s="99" t="s">
        <v>100</v>
      </c>
      <c r="N18" s="106"/>
    </row>
    <row r="19" spans="5:23" x14ac:dyDescent="0.25">
      <c r="E19" s="99" t="s">
        <v>78</v>
      </c>
    </row>
    <row r="20" spans="5:23" x14ac:dyDescent="0.25">
      <c r="N20" s="106"/>
    </row>
    <row r="21" spans="5:23" x14ac:dyDescent="0.25">
      <c r="N21" s="106">
        <v>29003668</v>
      </c>
    </row>
  </sheetData>
  <mergeCells count="4">
    <mergeCell ref="E7:I7"/>
    <mergeCell ref="E17:M17"/>
    <mergeCell ref="S7:W7"/>
    <mergeCell ref="S17:T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Concessionária</vt:lpstr>
      <vt:lpstr>ANEXO III</vt:lpstr>
      <vt:lpstr>Concessionária!Area_de_impressao</vt:lpstr>
      <vt:lpstr>Concessionária!Titulos_de_impressao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Franco - BRVias</dc:creator>
  <cp:lastModifiedBy>Carlos Henrique Aparecido Cardoso</cp:lastModifiedBy>
  <cp:lastPrinted>2017-07-17T14:22:54Z</cp:lastPrinted>
  <dcterms:created xsi:type="dcterms:W3CDTF">2012-04-02T13:28:50Z</dcterms:created>
  <dcterms:modified xsi:type="dcterms:W3CDTF">2018-12-19T11:33:07Z</dcterms:modified>
</cp:coreProperties>
</file>