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INF\GEINV\TAC-multas\Planilhas Plano de Ação - para publicação\jan-19\"/>
    </mc:Choice>
  </mc:AlternateContent>
  <bookViews>
    <workbookView xWindow="120" yWindow="120" windowWidth="10200" windowHeight="9180" tabRatio="725"/>
  </bookViews>
  <sheets>
    <sheet name="Concessionária" sheetId="18" r:id="rId1"/>
  </sheets>
  <definedNames>
    <definedName name="_xlnm._FilterDatabase" localSheetId="0" hidden="1">Concessionária!$A$6:$CA$26</definedName>
    <definedName name="_xlnm.Print_Area" localSheetId="0">Concessionária!$B$2:$BX$43</definedName>
    <definedName name="IMPRI">#REF!</definedName>
    <definedName name="_xlnm.Print_Titles" localSheetId="0">Concessionária!$C:$L,Concessionária!$1:$6</definedName>
  </definedNames>
  <calcPr calcId="152511" calcMode="autoNoTable"/>
</workbook>
</file>

<file path=xl/calcChain.xml><?xml version="1.0" encoding="utf-8"?>
<calcChain xmlns="http://schemas.openxmlformats.org/spreadsheetml/2006/main">
  <c r="BV28" i="18" l="1"/>
  <c r="BV27" i="18"/>
  <c r="BP113" i="18" l="1"/>
  <c r="BP114" i="18" s="1"/>
  <c r="BM112" i="18"/>
  <c r="BP112" i="18"/>
  <c r="BP111" i="18"/>
  <c r="BH112" i="18" l="1"/>
  <c r="BE112" i="18"/>
  <c r="BF112" i="18"/>
  <c r="BG112" i="18"/>
  <c r="BI112" i="18"/>
  <c r="BJ112" i="18"/>
  <c r="BK112" i="18"/>
  <c r="BL112" i="18"/>
  <c r="BN112" i="18"/>
  <c r="BO112" i="18"/>
  <c r="BD112" i="18"/>
  <c r="BE111" i="18"/>
  <c r="BF111" i="18"/>
  <c r="BG111" i="18"/>
  <c r="BH111" i="18"/>
  <c r="BI111" i="18"/>
  <c r="BJ111" i="18"/>
  <c r="BK111" i="18"/>
  <c r="BL111" i="18"/>
  <c r="BM111" i="18"/>
  <c r="BN111" i="18"/>
  <c r="BO111" i="18"/>
  <c r="BD111" i="18"/>
  <c r="BX27" i="18"/>
  <c r="H27" i="18"/>
  <c r="BM113" i="18" l="1"/>
  <c r="BM114" i="18" s="1"/>
  <c r="BG113" i="18"/>
  <c r="BG114" i="18" s="1"/>
  <c r="BW27" i="18"/>
  <c r="BD113" i="18"/>
  <c r="BD114" i="18" s="1"/>
  <c r="BJ113" i="18"/>
  <c r="BJ114" i="18" s="1"/>
  <c r="BV17" i="18"/>
  <c r="BV15" i="18"/>
  <c r="BV11" i="18"/>
  <c r="BV9" i="18"/>
  <c r="BV7" i="18"/>
  <c r="BV26" i="18"/>
  <c r="BV25" i="18"/>
  <c r="BV19" i="18"/>
  <c r="BV18" i="18"/>
  <c r="BV22" i="18"/>
  <c r="BV20" i="18"/>
  <c r="BV16" i="18"/>
  <c r="AV72" i="18" l="1"/>
  <c r="AV71" i="18" l="1"/>
  <c r="AU64" i="18" l="1"/>
  <c r="AQ72" i="18" l="1"/>
  <c r="BV24" i="18"/>
  <c r="BV21" i="18"/>
  <c r="BV23" i="18"/>
  <c r="AO96" i="18" l="1"/>
  <c r="AN96" i="18" l="1"/>
  <c r="AN80" i="18"/>
  <c r="AN72" i="18"/>
  <c r="AP48" i="18" l="1"/>
  <c r="AP47" i="18"/>
  <c r="AG33" i="18"/>
  <c r="BV10" i="18" l="1"/>
  <c r="AK104" i="18"/>
  <c r="AJ48" i="18"/>
  <c r="AL41" i="18"/>
  <c r="AL64" i="18" l="1"/>
  <c r="BV13" i="18" l="1"/>
  <c r="AK64" i="18" l="1"/>
  <c r="AM64" i="18"/>
  <c r="AN64" i="18"/>
  <c r="AO64" i="18"/>
  <c r="AP64" i="18"/>
  <c r="AQ64" i="18"/>
  <c r="AR64" i="18"/>
  <c r="AS64" i="18"/>
  <c r="AT64" i="18"/>
  <c r="AV64" i="18"/>
  <c r="AL63" i="18"/>
  <c r="AM63" i="18"/>
  <c r="AN63" i="18"/>
  <c r="AO63" i="18"/>
  <c r="AP63" i="18"/>
  <c r="AQ63" i="18"/>
  <c r="AR63" i="18"/>
  <c r="AS63" i="18"/>
  <c r="AT63" i="18"/>
  <c r="AU63" i="18"/>
  <c r="AV63" i="18"/>
  <c r="AK63" i="18"/>
  <c r="AQ65" i="18" l="1"/>
  <c r="AN65" i="18"/>
  <c r="AT65" i="18"/>
  <c r="AT66" i="18" s="1"/>
  <c r="BV14" i="18"/>
  <c r="AJ104" i="18" l="1"/>
  <c r="AI104" i="18"/>
  <c r="AJ103" i="18"/>
  <c r="AK103" i="18"/>
  <c r="AI103" i="18"/>
  <c r="AK96" i="18"/>
  <c r="AL96" i="18"/>
  <c r="AM96" i="18"/>
  <c r="AP96" i="18"/>
  <c r="AQ96" i="18"/>
  <c r="AJ96" i="18"/>
  <c r="AK95" i="18"/>
  <c r="AL95" i="18"/>
  <c r="AM95" i="18"/>
  <c r="AN95" i="18"/>
  <c r="AO95" i="18"/>
  <c r="AP95" i="18"/>
  <c r="AQ95" i="18"/>
  <c r="AJ95" i="18"/>
  <c r="AQ87" i="18"/>
  <c r="AK88" i="18"/>
  <c r="AL88" i="18"/>
  <c r="AM88" i="18"/>
  <c r="AN88" i="18"/>
  <c r="AO88" i="18"/>
  <c r="AP88" i="18"/>
  <c r="AQ88" i="18"/>
  <c r="AK87" i="18"/>
  <c r="AL87" i="18"/>
  <c r="AM87" i="18"/>
  <c r="AN87" i="18"/>
  <c r="AO87" i="18"/>
  <c r="AP87" i="18"/>
  <c r="AJ88" i="18"/>
  <c r="AJ87" i="18"/>
  <c r="AQ80" i="18"/>
  <c r="AQ79" i="18"/>
  <c r="AP79" i="18"/>
  <c r="AG80" i="18"/>
  <c r="AH80" i="18"/>
  <c r="AI80" i="18"/>
  <c r="AJ80" i="18"/>
  <c r="AK80" i="18"/>
  <c r="AL80" i="18"/>
  <c r="AM80" i="18"/>
  <c r="AO80" i="18"/>
  <c r="AP80" i="18"/>
  <c r="AG79" i="18"/>
  <c r="AH79" i="18"/>
  <c r="AI79" i="18"/>
  <c r="AJ79" i="18"/>
  <c r="AK79" i="18"/>
  <c r="AL79" i="18"/>
  <c r="AM79" i="18"/>
  <c r="AN79" i="18"/>
  <c r="AO79" i="18"/>
  <c r="AF80" i="18"/>
  <c r="AF79" i="18"/>
  <c r="AX72" i="18"/>
  <c r="AP72" i="18"/>
  <c r="AR72" i="18"/>
  <c r="AS72" i="18"/>
  <c r="AT72" i="18"/>
  <c r="AU72" i="18"/>
  <c r="AW72" i="18"/>
  <c r="AO72" i="18"/>
  <c r="AP71" i="18"/>
  <c r="AQ71" i="18"/>
  <c r="AR71" i="18"/>
  <c r="AS71" i="18"/>
  <c r="AT71" i="18"/>
  <c r="AU71" i="18"/>
  <c r="AW71" i="18"/>
  <c r="AX71" i="18"/>
  <c r="AO71" i="18"/>
  <c r="AK72" i="18"/>
  <c r="AL72" i="18"/>
  <c r="AM72" i="18"/>
  <c r="AJ72" i="18"/>
  <c r="AK71" i="18"/>
  <c r="AL71" i="18"/>
  <c r="AM71" i="18"/>
  <c r="AN71" i="18"/>
  <c r="AJ71" i="18"/>
  <c r="AI55" i="18"/>
  <c r="AH55" i="18"/>
  <c r="AG55" i="18"/>
  <c r="AM73" i="18" l="1"/>
  <c r="AM74" i="18" s="1"/>
  <c r="AP73" i="18"/>
  <c r="AP74" i="18" s="1"/>
  <c r="AS73" i="18"/>
  <c r="AS74" i="18" s="1"/>
  <c r="AM97" i="18"/>
  <c r="AM98" i="18" s="1"/>
  <c r="AJ97" i="18"/>
  <c r="AM89" i="18"/>
  <c r="AM90" i="18" s="1"/>
  <c r="AP89" i="18"/>
  <c r="AP90" i="18" s="1"/>
  <c r="AI105" i="18"/>
  <c r="AI106" i="18" s="1"/>
  <c r="AO81" i="18"/>
  <c r="AL81" i="18"/>
  <c r="AQ66" i="18"/>
  <c r="AI81" i="18"/>
  <c r="AJ89" i="18"/>
  <c r="AJ90" i="18" s="1"/>
  <c r="AK65" i="18"/>
  <c r="AF81" i="18"/>
  <c r="AF82" i="18" s="1"/>
  <c r="AJ73" i="18"/>
  <c r="AJ74" i="18" s="1"/>
  <c r="AI48" i="18"/>
  <c r="AK48" i="18"/>
  <c r="AL48" i="18"/>
  <c r="AM48" i="18"/>
  <c r="AN48" i="18"/>
  <c r="AO48" i="18"/>
  <c r="AQ48" i="18"/>
  <c r="AO47" i="18"/>
  <c r="AQ47" i="18"/>
  <c r="AN47" i="18"/>
  <c r="AL47" i="18"/>
  <c r="AM47" i="18"/>
  <c r="AI47" i="18"/>
  <c r="AJ47" i="18"/>
  <c r="AK47" i="18"/>
  <c r="AD48" i="18"/>
  <c r="AE48" i="18"/>
  <c r="AF48" i="18"/>
  <c r="AG48" i="18"/>
  <c r="AH48" i="18"/>
  <c r="AD47" i="18"/>
  <c r="AE47" i="18"/>
  <c r="AF47" i="18"/>
  <c r="AG47" i="18"/>
  <c r="AH47" i="18"/>
  <c r="AC12" i="18"/>
  <c r="AH40" i="18"/>
  <c r="Y8" i="18"/>
  <c r="Y34" i="18" s="1"/>
  <c r="Z8" i="18"/>
  <c r="Z34" i="18" s="1"/>
  <c r="AA8" i="18"/>
  <c r="AA34" i="18" s="1"/>
  <c r="AB8" i="18"/>
  <c r="AB34" i="18" s="1"/>
  <c r="AC8" i="18"/>
  <c r="AC34" i="18" s="1"/>
  <c r="AD8" i="18"/>
  <c r="AD34" i="18" s="1"/>
  <c r="AE8" i="18"/>
  <c r="AE34" i="18" s="1"/>
  <c r="AF8" i="18"/>
  <c r="AF34" i="18" s="1"/>
  <c r="AG8" i="18"/>
  <c r="AG34" i="18" s="1"/>
  <c r="X8" i="18"/>
  <c r="X34" i="18" s="1"/>
  <c r="X33" i="18"/>
  <c r="Y33" i="18"/>
  <c r="Z33" i="18"/>
  <c r="AA33" i="18"/>
  <c r="AB33" i="18"/>
  <c r="AC33" i="18"/>
  <c r="AD33" i="18"/>
  <c r="AE33" i="18"/>
  <c r="AF33" i="18"/>
  <c r="AI41" i="18"/>
  <c r="AJ41" i="18"/>
  <c r="AK41" i="18"/>
  <c r="AM41" i="18"/>
  <c r="AN41" i="18"/>
  <c r="AO41" i="18"/>
  <c r="AP41" i="18"/>
  <c r="AQ41" i="18"/>
  <c r="AR41" i="18"/>
  <c r="AS41" i="18"/>
  <c r="AH41" i="18"/>
  <c r="AI40" i="18"/>
  <c r="AJ40" i="18"/>
  <c r="AK40" i="18"/>
  <c r="AL40" i="18"/>
  <c r="AM40" i="18"/>
  <c r="AN40" i="18"/>
  <c r="AO40" i="18"/>
  <c r="AP40" i="18"/>
  <c r="AQ40" i="18"/>
  <c r="AR40" i="18"/>
  <c r="AS40" i="18"/>
  <c r="AI39" i="18"/>
  <c r="AH39" i="18"/>
  <c r="H25" i="18"/>
  <c r="H9" i="18"/>
  <c r="H11" i="18"/>
  <c r="H13" i="18"/>
  <c r="H15" i="18"/>
  <c r="H17" i="18"/>
  <c r="H19" i="18"/>
  <c r="H21" i="18"/>
  <c r="H23" i="18"/>
  <c r="E25" i="18"/>
  <c r="E23" i="18"/>
  <c r="E21" i="18"/>
  <c r="E19" i="18"/>
  <c r="E17" i="18"/>
  <c r="E15" i="18"/>
  <c r="E13" i="18"/>
  <c r="E9" i="18"/>
  <c r="E11" i="18"/>
  <c r="E7" i="18"/>
  <c r="BX23" i="18"/>
  <c r="BX21" i="18"/>
  <c r="BW21" i="18" s="1"/>
  <c r="BX19" i="18"/>
  <c r="BX17" i="18"/>
  <c r="BW17" i="18" s="1"/>
  <c r="AG35" i="18" l="1"/>
  <c r="AG36" i="18" s="1"/>
  <c r="X35" i="18"/>
  <c r="AQ42" i="18"/>
  <c r="AQ43" i="18" s="1"/>
  <c r="AK42" i="18"/>
  <c r="AK43" i="18" s="1"/>
  <c r="AN42" i="18"/>
  <c r="AN43" i="18" s="1"/>
  <c r="AH42" i="18"/>
  <c r="AH43" i="18" s="1"/>
  <c r="AC48" i="18"/>
  <c r="AO49" i="18" s="1"/>
  <c r="BV12" i="18"/>
  <c r="BW23" i="18"/>
  <c r="BX7" i="18"/>
  <c r="AC49" i="18"/>
  <c r="AC50" i="18" s="1"/>
  <c r="AD35" i="18"/>
  <c r="BW19" i="18"/>
  <c r="AA35" i="18"/>
  <c r="AA36" i="18" s="1"/>
  <c r="X36" i="18"/>
  <c r="AF49" i="18" l="1"/>
  <c r="AF50" i="18" s="1"/>
  <c r="AI49" i="18"/>
  <c r="AI50" i="18" s="1"/>
  <c r="AL49" i="18"/>
  <c r="AL50" i="18" s="1"/>
  <c r="AF56" i="18"/>
  <c r="AG56" i="18"/>
  <c r="AH56" i="18"/>
  <c r="AI56" i="18"/>
  <c r="AJ56" i="18"/>
  <c r="AE56" i="18"/>
  <c r="AF55" i="18"/>
  <c r="AJ55" i="18"/>
  <c r="AE55" i="18"/>
  <c r="AH57" i="18" l="1"/>
  <c r="AH58" i="18" s="1"/>
  <c r="AD36" i="18"/>
  <c r="AE57" i="18" l="1"/>
  <c r="AE58" i="18" s="1"/>
  <c r="BV8" i="18" l="1"/>
  <c r="BX9" i="18"/>
  <c r="BX11" i="18"/>
  <c r="BW11" i="18" s="1"/>
  <c r="BX13" i="18"/>
  <c r="BW13" i="18" s="1"/>
  <c r="BX15" i="18"/>
  <c r="BX25" i="18"/>
  <c r="BW7" i="18" l="1"/>
  <c r="BW25" i="18" l="1"/>
  <c r="AO82" i="18" l="1"/>
  <c r="BW15" i="18"/>
  <c r="BW9" i="18"/>
  <c r="AL82" i="18" l="1"/>
  <c r="AI82" i="18"/>
  <c r="AK66" i="18"/>
  <c r="H7" i="18"/>
  <c r="AN66" i="18" l="1"/>
  <c r="AJ98" i="18" l="1"/>
  <c r="AP97" i="18"/>
  <c r="AP98" i="18" s="1"/>
</calcChain>
</file>

<file path=xl/sharedStrings.xml><?xml version="1.0" encoding="utf-8"?>
<sst xmlns="http://schemas.openxmlformats.org/spreadsheetml/2006/main" count="445" uniqueCount="92">
  <si>
    <t>Projeto Executivo</t>
  </si>
  <si>
    <t>Licenciamento Ambiental</t>
  </si>
  <si>
    <t>Situação</t>
  </si>
  <si>
    <t>Proposta de Declaração de Utilidade Pública</t>
  </si>
  <si>
    <t>Cronograma Proposto ou Executado</t>
  </si>
  <si>
    <t>km Inicial</t>
  </si>
  <si>
    <t>km Final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</si>
  <si>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</si>
  <si>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</si>
  <si>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</si>
  <si>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</si>
  <si>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</si>
  <si>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</si>
  <si>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</si>
  <si>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</si>
  <si>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</si>
  <si>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</si>
  <si>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</si>
  <si>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</si>
  <si>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PREVISTO</t>
  </si>
  <si>
    <t>EXECUTADO</t>
  </si>
  <si>
    <t>APROVADO</t>
  </si>
  <si>
    <t>NÃO SE APLICA</t>
  </si>
  <si>
    <t>Duração da obra (dias)</t>
  </si>
  <si>
    <t>Data de Início (dd/mm/aaaa)</t>
  </si>
  <si>
    <t>Data de Conclusão (dd/mm/aaaa)</t>
  </si>
  <si>
    <t>Trimestre 1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</si>
  <si>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</si>
  <si>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</si>
  <si>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</si>
  <si>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</si>
  <si>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</si>
  <si>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</si>
  <si>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</si>
  <si>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</si>
  <si>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</si>
  <si>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</si>
  <si>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Executado</t>
  </si>
  <si>
    <t>Inexecução</t>
  </si>
  <si>
    <t>Trimestre 2</t>
  </si>
  <si>
    <t>DEZ</t>
  </si>
  <si>
    <t>JAN</t>
  </si>
  <si>
    <t>FEV</t>
  </si>
  <si>
    <t>Trimestre 3</t>
  </si>
  <si>
    <t>Trimestre 4</t>
  </si>
  <si>
    <t>Trimestre 5</t>
  </si>
  <si>
    <t xml:space="preserve">% acumulado </t>
  </si>
  <si>
    <t>% Previsto e Executado no TAC</t>
  </si>
  <si>
    <t>% total executado</t>
  </si>
  <si>
    <t>FIM DO TAC</t>
  </si>
  <si>
    <t>2019 (% DE EXECUÇÃO)</t>
  </si>
  <si>
    <t>ANO 12 - 2019 (% DE EXECUÇÃO)</t>
  </si>
  <si>
    <t>2020 (% DE EXECUÇÃO)</t>
  </si>
  <si>
    <t>Obras Anexo III</t>
  </si>
  <si>
    <t>ACOMPANHAMENTO TRIMESTRAL</t>
  </si>
  <si>
    <t>OBRA 1</t>
  </si>
  <si>
    <t>ANEXO VI - Plano de Ação</t>
  </si>
  <si>
    <t>OBRA 2</t>
  </si>
  <si>
    <t>OBRA 3</t>
  </si>
  <si>
    <t>Adequação da Passarela do km 065+880 com retirada de pilar existe, pista norte</t>
  </si>
  <si>
    <t>OBRA 4</t>
  </si>
  <si>
    <t>OBRA 5</t>
  </si>
  <si>
    <t>OBRA 6</t>
  </si>
  <si>
    <t>OBRA 7</t>
  </si>
  <si>
    <t>Passarela metálica no km 493+220, no Contorno de Betim</t>
  </si>
  <si>
    <t>Adequação do Sistema Viário no acesso a Ribeirão Vermelho com implantação de um retorno em nível no km 679</t>
  </si>
  <si>
    <t>Adequação do Acesso ao Bairro do PTB no km 489+000 da BR 381/MG, com a Demolição da Passarela Existente</t>
  </si>
  <si>
    <t>Readequação do Trevo do km 25+800, pista norte</t>
  </si>
  <si>
    <t>Adequação do Sitema Viário do Posto Fiscal /Distrito Industrial do km 949</t>
  </si>
  <si>
    <t xml:space="preserve">Adequação do Dispositivo do km 918+800, pista norte, da BR-381/MG, com implantação de retorno </t>
  </si>
  <si>
    <t>Implantação de Passarela de Pedestres no km 723+650</t>
  </si>
  <si>
    <t>Implantação de Passarela de Pedestres no km 922+500</t>
  </si>
  <si>
    <t>Adequação das Rotatórias do Dispositivo de Acesso no km 857+600</t>
  </si>
  <si>
    <t>Trimestre 6</t>
  </si>
  <si>
    <t>Trimestre3</t>
  </si>
  <si>
    <t>OBRA 8</t>
  </si>
  <si>
    <t>OBRA 9</t>
  </si>
  <si>
    <t>OBRA 10</t>
  </si>
  <si>
    <t>Autopista Fernão Dias</t>
  </si>
  <si>
    <t>Ano 3 - 2016 (% DE EXECUÇÃO)</t>
  </si>
  <si>
    <t>ANO 1 - 2015 (% DE EXECUÇÃO)</t>
  </si>
  <si>
    <t>Ano 2 - 2016 (% DE EXECUÇÃO)</t>
  </si>
  <si>
    <t>Ano 2 - 2015 (% DE EXECUÇÃO)</t>
  </si>
  <si>
    <t>ANO 3  - 2017 (% DE EXECUÇÃO)</t>
  </si>
  <si>
    <t>Ano 4 - 2017 (% DE EXECUÇÃO)</t>
  </si>
  <si>
    <t>Ano 4 - 2018 (% DE EXECUÇÃO)</t>
  </si>
  <si>
    <t xml:space="preserve">MAR </t>
  </si>
  <si>
    <t>Implantação de Barreiras de Concreto em Canteiro Central (18.487 metros)</t>
  </si>
  <si>
    <t>OBRA 11</t>
  </si>
  <si>
    <t xml:space="preserve"> </t>
  </si>
  <si>
    <t>coges</t>
  </si>
  <si>
    <t>Atualizado até 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</si>
</sst>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\ * #,##0.00_);_([$€]\ * \(#,##0.00\);_([$€]\ * &quot;-&quot;??_);_(@_)"/>
    <numFmt numFmtId="166" formatCode="_(&quot;R$&quot;\ * #,##0.00_);_(&quot;R$&quot;\ * \(#,##0.00\);_(&quot;R$&quot;\ * &quot;-&quot;??_);_(@_)"/>
    <numFmt numFmtId="167" formatCode="0.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8"/>
      <color theme="1"/>
      <name val="Arial"/>
      <family val="2"/>
    </font>
    <font>
      <b/>
      <sz val="22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165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3" fillId="22" borderId="4" applyNumberFormat="0" applyFont="0" applyFill="0" applyBorder="0" applyAlignment="0">
      <alignment horizontal="left"/>
    </xf>
    <xf numFmtId="166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5" applyNumberFormat="0" applyFont="0" applyAlignment="0" applyProtection="0"/>
    <xf numFmtId="37" fontId="13" fillId="0" borderId="6" applyNumberFormat="0" applyFont="0" applyFill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7" applyNumberFormat="0" applyAlignment="0" applyProtection="0"/>
    <xf numFmtId="38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37" fontId="1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/>
    <xf numFmtId="37" fontId="25" fillId="0" borderId="0"/>
    <xf numFmtId="0" fontId="1" fillId="0" borderId="0"/>
    <xf numFmtId="0" fontId="2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96"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5" borderId="0" xfId="0" applyFont="1" applyFill="1" applyAlignment="1">
      <alignment vertical="center"/>
    </xf>
    <xf numFmtId="3" fontId="32" fillId="25" borderId="0" xfId="0" applyNumberFormat="1" applyFont="1" applyFill="1" applyBorder="1" applyAlignment="1">
      <alignment horizontal="center" vertical="center" wrapText="1"/>
    </xf>
    <xf numFmtId="10" fontId="33" fillId="25" borderId="0" xfId="128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/>
    </xf>
    <xf numFmtId="10" fontId="26" fillId="25" borderId="0" xfId="0" applyNumberFormat="1" applyFont="1" applyFill="1" applyBorder="1" applyAlignment="1">
      <alignment horizontal="left" vertical="center"/>
    </xf>
    <xf numFmtId="0" fontId="34" fillId="25" borderId="13" xfId="0" applyFont="1" applyFill="1" applyBorder="1" applyAlignment="1">
      <alignment horizontal="center" vertical="center"/>
    </xf>
    <xf numFmtId="10" fontId="34" fillId="25" borderId="13" xfId="0" applyNumberFormat="1" applyFont="1" applyFill="1" applyBorder="1" applyAlignment="1">
      <alignment horizontal="center" vertical="center"/>
    </xf>
    <xf numFmtId="10" fontId="34" fillId="25" borderId="16" xfId="0" applyNumberFormat="1" applyFont="1" applyFill="1" applyBorder="1" applyAlignment="1">
      <alignment horizontal="center" vertical="center"/>
    </xf>
    <xf numFmtId="10" fontId="34" fillId="25" borderId="20" xfId="0" applyNumberFormat="1" applyFont="1" applyFill="1" applyBorder="1" applyAlignment="1">
      <alignment horizontal="center" vertical="center"/>
    </xf>
    <xf numFmtId="3" fontId="32" fillId="25" borderId="13" xfId="0" applyNumberFormat="1" applyFont="1" applyFill="1" applyBorder="1" applyAlignment="1">
      <alignment horizontal="center" vertical="center" wrapText="1"/>
    </xf>
    <xf numFmtId="10" fontId="26" fillId="25" borderId="13" xfId="0" applyNumberFormat="1" applyFont="1" applyFill="1" applyBorder="1" applyAlignment="1">
      <alignment horizontal="center" vertical="center"/>
    </xf>
    <xf numFmtId="10" fontId="26" fillId="25" borderId="16" xfId="0" applyNumberFormat="1" applyFont="1" applyFill="1" applyBorder="1" applyAlignment="1">
      <alignment horizontal="center" vertical="center"/>
    </xf>
    <xf numFmtId="10" fontId="26" fillId="25" borderId="20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10" fontId="26" fillId="25" borderId="0" xfId="0" applyNumberFormat="1" applyFont="1" applyFill="1" applyBorder="1" applyAlignment="1">
      <alignment vertical="center"/>
    </xf>
    <xf numFmtId="10" fontId="31" fillId="29" borderId="48" xfId="0" applyNumberFormat="1" applyFont="1" applyFill="1" applyBorder="1" applyAlignment="1">
      <alignment horizontal="center"/>
    </xf>
    <xf numFmtId="10" fontId="31" fillId="29" borderId="49" xfId="0" applyNumberFormat="1" applyFont="1" applyFill="1" applyBorder="1" applyAlignment="1">
      <alignment horizontal="center"/>
    </xf>
    <xf numFmtId="10" fontId="34" fillId="25" borderId="15" xfId="0" applyNumberFormat="1" applyFont="1" applyFill="1" applyBorder="1" applyAlignment="1">
      <alignment horizontal="center" vertical="center"/>
    </xf>
    <xf numFmtId="10" fontId="26" fillId="25" borderId="15" xfId="0" applyNumberFormat="1" applyFont="1" applyFill="1" applyBorder="1" applyAlignment="1">
      <alignment horizontal="center" vertical="center"/>
    </xf>
    <xf numFmtId="10" fontId="35" fillId="25" borderId="39" xfId="128" applyNumberFormat="1" applyFont="1" applyFill="1" applyBorder="1" applyAlignment="1">
      <alignment horizontal="center" vertical="center"/>
    </xf>
    <xf numFmtId="10" fontId="36" fillId="25" borderId="13" xfId="128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1" fontId="26" fillId="25" borderId="0" xfId="0" applyNumberFormat="1" applyFont="1" applyFill="1" applyBorder="1" applyAlignment="1">
      <alignment vertical="center"/>
    </xf>
    <xf numFmtId="1" fontId="0" fillId="0" borderId="0" xfId="0" applyNumberFormat="1"/>
    <xf numFmtId="10" fontId="26" fillId="25" borderId="0" xfId="0" applyNumberFormat="1" applyFont="1" applyFill="1" applyBorder="1"/>
    <xf numFmtId="0" fontId="38" fillId="0" borderId="0" xfId="0" applyFont="1" applyBorder="1" applyAlignment="1">
      <alignment vertical="center"/>
    </xf>
    <xf numFmtId="1" fontId="28" fillId="30" borderId="27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1" fontId="28" fillId="30" borderId="51" xfId="0" applyNumberFormat="1" applyFont="1" applyFill="1" applyBorder="1" applyAlignment="1">
      <alignment horizontal="center" vertical="center" wrapText="1"/>
    </xf>
    <xf numFmtId="1" fontId="28" fillId="30" borderId="28" xfId="0" applyNumberFormat="1" applyFont="1" applyFill="1" applyBorder="1" applyAlignment="1">
      <alignment horizontal="center" vertical="center" wrapText="1"/>
    </xf>
    <xf numFmtId="1" fontId="28" fillId="30" borderId="31" xfId="0" applyNumberFormat="1" applyFont="1" applyFill="1" applyBorder="1" applyAlignment="1">
      <alignment horizontal="center" vertical="center" wrapText="1"/>
    </xf>
    <xf numFmtId="1" fontId="28" fillId="30" borderId="24" xfId="0" applyNumberFormat="1" applyFont="1" applyFill="1" applyBorder="1" applyAlignment="1">
      <alignment horizontal="center" vertical="center" wrapText="1"/>
    </xf>
    <xf numFmtId="1" fontId="28" fillId="30" borderId="55" xfId="0" applyNumberFormat="1" applyFont="1" applyFill="1" applyBorder="1" applyAlignment="1">
      <alignment horizontal="center" vertical="center" wrapText="1"/>
    </xf>
    <xf numFmtId="1" fontId="28" fillId="30" borderId="17" xfId="0" applyNumberFormat="1" applyFont="1" applyFill="1" applyBorder="1" applyAlignment="1">
      <alignment horizontal="center" vertical="center" wrapText="1"/>
    </xf>
    <xf numFmtId="1" fontId="28" fillId="30" borderId="18" xfId="0" applyNumberFormat="1" applyFont="1" applyFill="1" applyBorder="1" applyAlignment="1">
      <alignment horizontal="center" vertical="center" wrapText="1"/>
    </xf>
    <xf numFmtId="1" fontId="28" fillId="30" borderId="19" xfId="0" applyNumberFormat="1" applyFont="1" applyFill="1" applyBorder="1" applyAlignment="1">
      <alignment horizontal="center" vertical="center" wrapText="1"/>
    </xf>
    <xf numFmtId="1" fontId="28" fillId="30" borderId="32" xfId="0" applyNumberFormat="1" applyFont="1" applyFill="1" applyBorder="1" applyAlignment="1">
      <alignment horizontal="center" vertical="center" wrapText="1"/>
    </xf>
    <xf numFmtId="1" fontId="28" fillId="30" borderId="25" xfId="0" applyNumberFormat="1" applyFont="1" applyFill="1" applyBorder="1" applyAlignment="1">
      <alignment horizontal="center" vertical="center" wrapText="1"/>
    </xf>
    <xf numFmtId="3" fontId="32" fillId="25" borderId="17" xfId="0" applyNumberFormat="1" applyFont="1" applyFill="1" applyBorder="1" applyAlignment="1">
      <alignment horizontal="center" vertical="center" wrapText="1"/>
    </xf>
    <xf numFmtId="3" fontId="32" fillId="25" borderId="26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34" fillId="25" borderId="53" xfId="0" applyFont="1" applyFill="1" applyBorder="1" applyAlignment="1">
      <alignment horizontal="center" vertical="center"/>
    </xf>
    <xf numFmtId="3" fontId="32" fillId="25" borderId="53" xfId="0" applyNumberFormat="1" applyFont="1" applyFill="1" applyBorder="1" applyAlignment="1">
      <alignment horizontal="center" vertical="center" wrapText="1"/>
    </xf>
    <xf numFmtId="10" fontId="41" fillId="0" borderId="17" xfId="128" applyNumberFormat="1" applyFont="1" applyFill="1" applyBorder="1" applyAlignment="1">
      <alignment horizontal="center" vertical="center"/>
    </xf>
    <xf numFmtId="10" fontId="41" fillId="0" borderId="18" xfId="128" applyNumberFormat="1" applyFont="1" applyFill="1" applyBorder="1" applyAlignment="1">
      <alignment horizontal="center" vertical="center"/>
    </xf>
    <xf numFmtId="10" fontId="41" fillId="25" borderId="18" xfId="128" applyNumberFormat="1" applyFont="1" applyFill="1" applyBorder="1" applyAlignment="1">
      <alignment horizontal="center" vertical="center"/>
    </xf>
    <xf numFmtId="10" fontId="41" fillId="0" borderId="52" xfId="128" applyNumberFormat="1" applyFont="1" applyFill="1" applyBorder="1" applyAlignment="1">
      <alignment horizontal="center" vertical="center"/>
    </xf>
    <xf numFmtId="10" fontId="41" fillId="0" borderId="26" xfId="128" applyNumberFormat="1" applyFont="1" applyFill="1" applyBorder="1" applyAlignment="1">
      <alignment horizontal="center" vertical="center"/>
    </xf>
    <xf numFmtId="10" fontId="41" fillId="0" borderId="27" xfId="128" applyNumberFormat="1" applyFont="1" applyFill="1" applyBorder="1" applyAlignment="1">
      <alignment horizontal="center" vertical="center"/>
    </xf>
    <xf numFmtId="10" fontId="41" fillId="0" borderId="18" xfId="128" applyNumberFormat="1" applyFont="1" applyFill="1" applyBorder="1" applyAlignment="1">
      <alignment vertical="center"/>
    </xf>
    <xf numFmtId="10" fontId="41" fillId="0" borderId="27" xfId="128" applyNumberFormat="1" applyFont="1" applyFill="1" applyBorder="1" applyAlignment="1">
      <alignment vertical="center"/>
    </xf>
    <xf numFmtId="10" fontId="41" fillId="0" borderId="31" xfId="128" applyNumberFormat="1" applyFont="1" applyFill="1" applyBorder="1" applyAlignment="1">
      <alignment horizontal="center" vertical="center"/>
    </xf>
    <xf numFmtId="10" fontId="41" fillId="0" borderId="52" xfId="128" applyNumberFormat="1" applyFont="1" applyFill="1" applyBorder="1" applyAlignment="1">
      <alignment vertical="center"/>
    </xf>
    <xf numFmtId="10" fontId="41" fillId="0" borderId="31" xfId="128" applyNumberFormat="1" applyFont="1" applyFill="1" applyBorder="1" applyAlignment="1">
      <alignment vertical="center"/>
    </xf>
    <xf numFmtId="0" fontId="42" fillId="25" borderId="0" xfId="0" applyFont="1" applyFill="1" applyAlignment="1">
      <alignment horizontal="center" vertical="center"/>
    </xf>
    <xf numFmtId="10" fontId="36" fillId="25" borderId="27" xfId="128" applyNumberFormat="1" applyFont="1" applyFill="1" applyBorder="1" applyAlignment="1">
      <alignment horizontal="center" vertical="center"/>
    </xf>
    <xf numFmtId="10" fontId="41" fillId="0" borderId="19" xfId="128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7" fillId="0" borderId="61" xfId="0" applyFont="1" applyFill="1" applyBorder="1" applyAlignment="1">
      <alignment horizontal="center" vertical="center"/>
    </xf>
    <xf numFmtId="10" fontId="41" fillId="0" borderId="59" xfId="128" applyNumberFormat="1" applyFont="1" applyFill="1" applyBorder="1" applyAlignment="1">
      <alignment vertical="center"/>
    </xf>
    <xf numFmtId="10" fontId="41" fillId="0" borderId="60" xfId="128" applyNumberFormat="1" applyFont="1" applyFill="1" applyBorder="1" applyAlignment="1">
      <alignment vertical="center"/>
    </xf>
    <xf numFmtId="0" fontId="27" fillId="0" borderId="64" xfId="0" applyFont="1" applyFill="1" applyBorder="1" applyAlignment="1">
      <alignment horizontal="center" vertical="center"/>
    </xf>
    <xf numFmtId="10" fontId="41" fillId="0" borderId="65" xfId="128" applyNumberFormat="1" applyFont="1" applyFill="1" applyBorder="1" applyAlignment="1">
      <alignment horizontal="center" vertical="center"/>
    </xf>
    <xf numFmtId="10" fontId="41" fillId="0" borderId="14" xfId="128" applyNumberFormat="1" applyFont="1" applyFill="1" applyBorder="1" applyAlignment="1">
      <alignment horizontal="center" vertical="center"/>
    </xf>
    <xf numFmtId="10" fontId="41" fillId="0" borderId="14" xfId="128" applyNumberFormat="1" applyFont="1" applyFill="1" applyBorder="1" applyAlignment="1">
      <alignment vertical="center"/>
    </xf>
    <xf numFmtId="10" fontId="41" fillId="0" borderId="35" xfId="128" applyNumberFormat="1" applyFont="1" applyFill="1" applyBorder="1" applyAlignment="1">
      <alignment vertical="center"/>
    </xf>
    <xf numFmtId="3" fontId="32" fillId="25" borderId="65" xfId="0" applyNumberFormat="1" applyFont="1" applyFill="1" applyBorder="1" applyAlignment="1">
      <alignment horizontal="center" vertical="center" wrapText="1"/>
    </xf>
    <xf numFmtId="10" fontId="36" fillId="25" borderId="14" xfId="128" applyNumberFormat="1" applyFont="1" applyFill="1" applyBorder="1" applyAlignment="1">
      <alignment horizontal="center" vertical="center"/>
    </xf>
    <xf numFmtId="10" fontId="41" fillId="0" borderId="23" xfId="128" applyNumberFormat="1" applyFont="1" applyFill="1" applyBorder="1" applyAlignment="1">
      <alignment horizontal="center" vertical="center"/>
    </xf>
    <xf numFmtId="10" fontId="41" fillId="0" borderId="24" xfId="128" applyNumberFormat="1" applyFont="1" applyFill="1" applyBorder="1" applyAlignment="1">
      <alignment horizontal="center" vertical="center"/>
    </xf>
    <xf numFmtId="10" fontId="41" fillId="0" borderId="21" xfId="128" applyNumberFormat="1" applyFont="1" applyFill="1" applyBorder="1" applyAlignment="1">
      <alignment horizontal="center" vertical="center"/>
    </xf>
    <xf numFmtId="10" fontId="41" fillId="0" borderId="12" xfId="128" applyNumberFormat="1" applyFont="1" applyFill="1" applyBorder="1" applyAlignment="1">
      <alignment horizontal="center" vertical="center"/>
    </xf>
    <xf numFmtId="10" fontId="41" fillId="0" borderId="12" xfId="128" applyNumberFormat="1" applyFont="1" applyFill="1" applyBorder="1" applyAlignment="1">
      <alignment vertical="center"/>
    </xf>
    <xf numFmtId="3" fontId="32" fillId="25" borderId="21" xfId="0" applyNumberFormat="1" applyFont="1" applyFill="1" applyBorder="1" applyAlignment="1">
      <alignment horizontal="center" vertical="center" wrapText="1"/>
    </xf>
    <xf numFmtId="10" fontId="35" fillId="25" borderId="59" xfId="128" applyNumberFormat="1" applyFont="1" applyFill="1" applyBorder="1" applyAlignment="1">
      <alignment horizontal="center" vertical="center"/>
    </xf>
    <xf numFmtId="10" fontId="41" fillId="0" borderId="28" xfId="128" applyNumberFormat="1" applyFont="1" applyFill="1" applyBorder="1" applyAlignment="1">
      <alignment vertical="center"/>
    </xf>
    <xf numFmtId="10" fontId="41" fillId="0" borderId="51" xfId="128" applyNumberFormat="1" applyFont="1" applyFill="1" applyBorder="1" applyAlignment="1">
      <alignment horizontal="center" vertical="center"/>
    </xf>
    <xf numFmtId="10" fontId="41" fillId="0" borderId="34" xfId="128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10" fontId="41" fillId="0" borderId="63" xfId="128" applyNumberFormat="1" applyFont="1" applyFill="1" applyBorder="1" applyAlignment="1">
      <alignment vertical="center"/>
    </xf>
    <xf numFmtId="10" fontId="35" fillId="25" borderId="18" xfId="128" applyNumberFormat="1" applyFont="1" applyFill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/>
    </xf>
    <xf numFmtId="10" fontId="34" fillId="25" borderId="53" xfId="0" applyNumberFormat="1" applyFont="1" applyFill="1" applyBorder="1" applyAlignment="1">
      <alignment horizontal="center" vertical="center"/>
    </xf>
    <xf numFmtId="10" fontId="26" fillId="25" borderId="53" xfId="0" applyNumberFormat="1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41" fillId="0" borderId="29" xfId="128" applyNumberFormat="1" applyFont="1" applyFill="1" applyBorder="1" applyAlignment="1">
      <alignment horizontal="center" vertical="center"/>
    </xf>
    <xf numFmtId="10" fontId="41" fillId="0" borderId="55" xfId="128" applyNumberFormat="1" applyFont="1" applyFill="1" applyBorder="1" applyAlignment="1">
      <alignment horizontal="center" vertical="center"/>
    </xf>
    <xf numFmtId="10" fontId="41" fillId="0" borderId="35" xfId="128" applyNumberFormat="1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10" fontId="0" fillId="29" borderId="73" xfId="0" applyNumberFormat="1" applyFill="1" applyBorder="1" applyAlignment="1"/>
    <xf numFmtId="10" fontId="0" fillId="29" borderId="74" xfId="0" applyNumberFormat="1" applyFill="1" applyBorder="1" applyAlignment="1"/>
    <xf numFmtId="10" fontId="0" fillId="29" borderId="68" xfId="0" applyNumberFormat="1" applyFill="1" applyBorder="1" applyAlignment="1"/>
    <xf numFmtId="10" fontId="0" fillId="29" borderId="69" xfId="0" applyNumberFormat="1" applyFill="1" applyBorder="1" applyAlignment="1"/>
    <xf numFmtId="0" fontId="22" fillId="25" borderId="0" xfId="0" applyFont="1" applyFill="1" applyBorder="1" applyAlignment="1">
      <alignment vertical="center"/>
    </xf>
    <xf numFmtId="10" fontId="31" fillId="29" borderId="16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34" fillId="25" borderId="73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/>
    </xf>
    <xf numFmtId="10" fontId="26" fillId="25" borderId="71" xfId="0" applyNumberFormat="1" applyFont="1" applyFill="1" applyBorder="1" applyAlignment="1">
      <alignment horizontal="center" vertical="center"/>
    </xf>
    <xf numFmtId="10" fontId="34" fillId="25" borderId="71" xfId="0" applyNumberFormat="1" applyFont="1" applyFill="1" applyBorder="1" applyAlignment="1">
      <alignment horizontal="center" vertical="center"/>
    </xf>
    <xf numFmtId="1" fontId="28" fillId="30" borderId="41" xfId="0" applyNumberFormat="1" applyFont="1" applyFill="1" applyBorder="1" applyAlignment="1">
      <alignment horizontal="center" vertical="center" wrapText="1"/>
    </xf>
    <xf numFmtId="1" fontId="28" fillId="30" borderId="25" xfId="0" applyNumberFormat="1" applyFont="1" applyFill="1" applyBorder="1" applyAlignment="1">
      <alignment horizontal="center" vertical="center" wrapText="1"/>
    </xf>
    <xf numFmtId="10" fontId="34" fillId="0" borderId="0" xfId="0" applyNumberFormat="1" applyFont="1" applyFill="1" applyBorder="1" applyAlignment="1">
      <alignment vertical="center"/>
    </xf>
    <xf numFmtId="10" fontId="26" fillId="25" borderId="74" xfId="0" applyNumberFormat="1" applyFont="1" applyFill="1" applyBorder="1" applyAlignment="1">
      <alignment horizontal="center" vertical="center"/>
    </xf>
    <xf numFmtId="10" fontId="26" fillId="25" borderId="75" xfId="0" applyNumberFormat="1" applyFont="1" applyFill="1" applyBorder="1" applyAlignment="1">
      <alignment horizontal="center" vertical="center"/>
    </xf>
    <xf numFmtId="10" fontId="26" fillId="25" borderId="35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>
      <alignment vertical="center"/>
    </xf>
    <xf numFmtId="10" fontId="31" fillId="0" borderId="0" xfId="0" applyNumberFormat="1" applyFont="1" applyFill="1" applyBorder="1" applyAlignment="1">
      <alignment horizontal="center"/>
    </xf>
    <xf numFmtId="10" fontId="26" fillId="25" borderId="73" xfId="0" applyNumberFormat="1" applyFont="1" applyFill="1" applyBorder="1" applyAlignment="1">
      <alignment horizontal="center" vertical="center"/>
    </xf>
    <xf numFmtId="10" fontId="34" fillId="25" borderId="70" xfId="0" applyNumberFormat="1" applyFont="1" applyFill="1" applyBorder="1" applyAlignment="1">
      <alignment horizontal="center" vertical="center"/>
    </xf>
    <xf numFmtId="10" fontId="34" fillId="25" borderId="48" xfId="0" applyNumberFormat="1" applyFont="1" applyFill="1" applyBorder="1" applyAlignment="1">
      <alignment horizontal="center" vertical="center"/>
    </xf>
    <xf numFmtId="10" fontId="34" fillId="28" borderId="30" xfId="0" applyNumberFormat="1" applyFont="1" applyFill="1" applyBorder="1" applyAlignment="1">
      <alignment vertical="center"/>
    </xf>
    <xf numFmtId="10" fontId="34" fillId="28" borderId="45" xfId="0" applyNumberFormat="1" applyFont="1" applyFill="1" applyBorder="1" applyAlignment="1">
      <alignment vertical="center"/>
    </xf>
    <xf numFmtId="10" fontId="34" fillId="0" borderId="13" xfId="0" applyNumberFormat="1" applyFont="1" applyFill="1" applyBorder="1" applyAlignment="1">
      <alignment horizontal="center" vertical="center"/>
    </xf>
    <xf numFmtId="10" fontId="26" fillId="0" borderId="13" xfId="0" applyNumberFormat="1" applyFont="1" applyFill="1" applyBorder="1" applyAlignment="1">
      <alignment horizontal="center" vertical="center"/>
    </xf>
    <xf numFmtId="10" fontId="34" fillId="0" borderId="16" xfId="0" applyNumberFormat="1" applyFont="1" applyFill="1" applyBorder="1" applyAlignment="1">
      <alignment horizontal="center" vertical="center"/>
    </xf>
    <xf numFmtId="10" fontId="26" fillId="0" borderId="16" xfId="0" applyNumberFormat="1" applyFont="1" applyFill="1" applyBorder="1" applyAlignment="1">
      <alignment horizontal="center" vertical="center"/>
    </xf>
    <xf numFmtId="10" fontId="31" fillId="29" borderId="76" xfId="0" applyNumberFormat="1" applyFont="1" applyFill="1" applyBorder="1" applyAlignment="1">
      <alignment horizontal="center"/>
    </xf>
    <xf numFmtId="10" fontId="31" fillId="29" borderId="77" xfId="0" applyNumberFormat="1" applyFont="1" applyFill="1" applyBorder="1" applyAlignment="1">
      <alignment horizontal="center"/>
    </xf>
    <xf numFmtId="10" fontId="34" fillId="25" borderId="75" xfId="0" applyNumberFormat="1" applyFont="1" applyFill="1" applyBorder="1" applyAlignment="1">
      <alignment horizontal="center" vertical="center"/>
    </xf>
    <xf numFmtId="10" fontId="41" fillId="0" borderId="77" xfId="128" applyNumberFormat="1" applyFont="1" applyFill="1" applyBorder="1" applyAlignment="1">
      <alignment horizontal="center" vertical="center"/>
    </xf>
    <xf numFmtId="10" fontId="41" fillId="0" borderId="50" xfId="128" applyNumberFormat="1" applyFont="1" applyFill="1" applyBorder="1" applyAlignment="1">
      <alignment horizontal="center" vertical="center"/>
    </xf>
    <xf numFmtId="10" fontId="41" fillId="0" borderId="32" xfId="128" applyNumberFormat="1" applyFont="1" applyFill="1" applyBorder="1" applyAlignment="1">
      <alignment horizontal="center" vertical="center"/>
    </xf>
    <xf numFmtId="10" fontId="41" fillId="0" borderId="67" xfId="128" applyNumberFormat="1" applyFont="1" applyFill="1" applyBorder="1" applyAlignment="1">
      <alignment horizontal="center" vertical="center"/>
    </xf>
    <xf numFmtId="10" fontId="41" fillId="0" borderId="76" xfId="128" applyNumberFormat="1" applyFont="1" applyFill="1" applyBorder="1" applyAlignment="1">
      <alignment horizontal="center" vertical="center"/>
    </xf>
    <xf numFmtId="10" fontId="41" fillId="0" borderId="81" xfId="128" applyNumberFormat="1" applyFont="1" applyFill="1" applyBorder="1" applyAlignment="1">
      <alignment horizontal="center" vertical="center"/>
    </xf>
    <xf numFmtId="10" fontId="41" fillId="0" borderId="41" xfId="128" applyNumberFormat="1" applyFont="1" applyFill="1" applyBorder="1" applyAlignment="1">
      <alignment horizontal="center" vertical="center"/>
    </xf>
    <xf numFmtId="10" fontId="41" fillId="0" borderId="80" xfId="128" applyNumberFormat="1" applyFont="1" applyFill="1" applyBorder="1" applyAlignment="1">
      <alignment horizontal="center" vertical="center"/>
    </xf>
    <xf numFmtId="1" fontId="28" fillId="30" borderId="60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vertical="center"/>
    </xf>
    <xf numFmtId="10" fontId="34" fillId="25" borderId="21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36" fillId="25" borderId="18" xfId="128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>
      <alignment horizontal="center" vertical="center"/>
    </xf>
    <xf numFmtId="10" fontId="34" fillId="25" borderId="7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32" fillId="25" borderId="73" xfId="0" applyNumberFormat="1" applyFont="1" applyFill="1" applyBorder="1" applyAlignment="1">
      <alignment horizontal="center" vertical="center" wrapText="1"/>
    </xf>
    <xf numFmtId="3" fontId="32" fillId="25" borderId="84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9" fontId="22" fillId="25" borderId="0" xfId="128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1" fontId="28" fillId="30" borderId="2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14" fontId="30" fillId="25" borderId="0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/>
    </xf>
    <xf numFmtId="14" fontId="30" fillId="27" borderId="0" xfId="0" applyNumberFormat="1" applyFont="1" applyFill="1" applyBorder="1" applyAlignment="1">
      <alignment horizontal="center" vertical="center" wrapText="1"/>
    </xf>
    <xf numFmtId="14" fontId="30" fillId="26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0" fontId="41" fillId="0" borderId="0" xfId="128" applyNumberFormat="1" applyFont="1" applyFill="1" applyBorder="1" applyAlignment="1">
      <alignment horizontal="center" vertical="center"/>
    </xf>
    <xf numFmtId="10" fontId="41" fillId="25" borderId="0" xfId="128" applyNumberFormat="1" applyFont="1" applyFill="1" applyBorder="1" applyAlignment="1">
      <alignment horizontal="center" vertical="center"/>
    </xf>
    <xf numFmtId="10" fontId="41" fillId="25" borderId="0" xfId="128" applyNumberFormat="1" applyFont="1" applyFill="1" applyBorder="1" applyAlignment="1">
      <alignment vertical="center"/>
    </xf>
    <xf numFmtId="10" fontId="41" fillId="0" borderId="0" xfId="128" applyNumberFormat="1" applyFont="1" applyFill="1" applyBorder="1" applyAlignment="1">
      <alignment vertical="center"/>
    </xf>
    <xf numFmtId="10" fontId="36" fillId="25" borderId="0" xfId="128" applyNumberFormat="1" applyFont="1" applyFill="1" applyBorder="1" applyAlignment="1">
      <alignment horizontal="center" vertical="center"/>
    </xf>
    <xf numFmtId="9" fontId="36" fillId="0" borderId="0" xfId="128" applyNumberFormat="1" applyFont="1" applyFill="1" applyBorder="1" applyAlignment="1">
      <alignment horizontal="center" vertical="center" wrapText="1"/>
    </xf>
    <xf numFmtId="10" fontId="26" fillId="0" borderId="0" xfId="128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vertical="center"/>
    </xf>
    <xf numFmtId="10" fontId="46" fillId="0" borderId="13" xfId="0" applyNumberFormat="1" applyFont="1" applyFill="1" applyBorder="1" applyAlignment="1">
      <alignment horizontal="center" vertical="center"/>
    </xf>
    <xf numFmtId="10" fontId="47" fillId="0" borderId="13" xfId="0" applyNumberFormat="1" applyFont="1" applyFill="1" applyBorder="1" applyAlignment="1">
      <alignment horizontal="center" vertical="center"/>
    </xf>
    <xf numFmtId="10" fontId="48" fillId="0" borderId="0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/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10" fontId="51" fillId="0" borderId="19" xfId="128" applyNumberFormat="1" applyFont="1" applyFill="1" applyBorder="1" applyAlignment="1">
      <alignment horizontal="center" vertical="center"/>
    </xf>
    <xf numFmtId="10" fontId="51" fillId="0" borderId="17" xfId="128" applyNumberFormat="1" applyFont="1" applyFill="1" applyBorder="1" applyAlignment="1">
      <alignment horizontal="center" vertical="center"/>
    </xf>
    <xf numFmtId="10" fontId="51" fillId="0" borderId="18" xfId="128" applyNumberFormat="1" applyFont="1" applyFill="1" applyBorder="1" applyAlignment="1">
      <alignment horizontal="center" vertical="center"/>
    </xf>
    <xf numFmtId="10" fontId="51" fillId="0" borderId="29" xfId="128" applyNumberFormat="1" applyFont="1" applyFill="1" applyBorder="1" applyAlignment="1">
      <alignment horizontal="center" vertical="center"/>
    </xf>
    <xf numFmtId="10" fontId="51" fillId="0" borderId="76" xfId="128" applyNumberFormat="1" applyFont="1" applyFill="1" applyBorder="1" applyAlignment="1">
      <alignment horizontal="center" vertical="center"/>
    </xf>
    <xf numFmtId="10" fontId="51" fillId="25" borderId="34" xfId="128" applyNumberFormat="1" applyFont="1" applyFill="1" applyBorder="1" applyAlignment="1">
      <alignment horizontal="center" vertical="center"/>
    </xf>
    <xf numFmtId="10" fontId="51" fillId="25" borderId="18" xfId="128" applyNumberFormat="1" applyFont="1" applyFill="1" applyBorder="1" applyAlignment="1">
      <alignment horizontal="center" vertical="center"/>
    </xf>
    <xf numFmtId="10" fontId="51" fillId="25" borderId="19" xfId="128" applyNumberFormat="1" applyFont="1" applyFill="1" applyBorder="1" applyAlignment="1">
      <alignment horizontal="center" vertical="center"/>
    </xf>
    <xf numFmtId="10" fontId="51" fillId="25" borderId="17" xfId="128" applyNumberFormat="1" applyFont="1" applyFill="1" applyBorder="1" applyAlignment="1">
      <alignment horizontal="center" vertical="center"/>
    </xf>
    <xf numFmtId="10" fontId="52" fillId="0" borderId="18" xfId="128" applyNumberFormat="1" applyFont="1" applyFill="1" applyBorder="1" applyAlignment="1">
      <alignment horizontal="center"/>
    </xf>
    <xf numFmtId="10" fontId="51" fillId="25" borderId="13" xfId="128" applyNumberFormat="1" applyFont="1" applyFill="1" applyBorder="1" applyAlignment="1">
      <alignment horizontal="center" vertical="center"/>
    </xf>
    <xf numFmtId="10" fontId="51" fillId="0" borderId="13" xfId="128" applyNumberFormat="1" applyFont="1" applyFill="1" applyBorder="1" applyAlignment="1">
      <alignment horizontal="center" vertical="center"/>
    </xf>
    <xf numFmtId="10" fontId="51" fillId="0" borderId="16" xfId="128" applyNumberFormat="1" applyFont="1" applyFill="1" applyBorder="1" applyAlignment="1">
      <alignment horizontal="center" vertical="center"/>
    </xf>
    <xf numFmtId="10" fontId="51" fillId="0" borderId="53" xfId="128" applyNumberFormat="1" applyFont="1" applyFill="1" applyBorder="1" applyAlignment="1">
      <alignment horizontal="center" vertical="center"/>
    </xf>
    <xf numFmtId="10" fontId="51" fillId="25" borderId="13" xfId="128" applyNumberFormat="1" applyFont="1" applyFill="1" applyBorder="1" applyAlignment="1">
      <alignment vertical="center"/>
    </xf>
    <xf numFmtId="10" fontId="51" fillId="0" borderId="0" xfId="128" applyNumberFormat="1" applyFont="1" applyFill="1" applyAlignment="1">
      <alignment vertical="center"/>
    </xf>
    <xf numFmtId="10" fontId="51" fillId="0" borderId="13" xfId="128" applyNumberFormat="1" applyFont="1" applyFill="1" applyBorder="1" applyAlignment="1">
      <alignment vertical="center"/>
    </xf>
    <xf numFmtId="10" fontId="51" fillId="0" borderId="16" xfId="128" applyNumberFormat="1" applyFont="1" applyFill="1" applyBorder="1" applyAlignment="1">
      <alignment vertical="center"/>
    </xf>
    <xf numFmtId="10" fontId="51" fillId="0" borderId="17" xfId="128" applyNumberFormat="1" applyFont="1" applyFill="1" applyBorder="1" applyAlignment="1">
      <alignment vertical="center"/>
    </xf>
    <xf numFmtId="10" fontId="51" fillId="0" borderId="28" xfId="128" applyNumberFormat="1" applyFont="1" applyFill="1" applyBorder="1" applyAlignment="1">
      <alignment horizontal="center" vertical="center"/>
    </xf>
    <xf numFmtId="10" fontId="51" fillId="0" borderId="31" xfId="128" applyNumberFormat="1" applyFont="1" applyFill="1" applyBorder="1" applyAlignment="1">
      <alignment horizontal="center" vertical="center"/>
    </xf>
    <xf numFmtId="10" fontId="51" fillId="0" borderId="77" xfId="128" applyNumberFormat="1" applyFont="1" applyFill="1" applyBorder="1" applyAlignment="1">
      <alignment horizontal="center" vertical="center"/>
    </xf>
    <xf numFmtId="10" fontId="51" fillId="0" borderId="69" xfId="128" applyNumberFormat="1" applyFont="1" applyFill="1" applyBorder="1" applyAlignment="1">
      <alignment horizontal="center" vertical="center"/>
    </xf>
    <xf numFmtId="10" fontId="51" fillId="25" borderId="27" xfId="128" applyNumberFormat="1" applyFont="1" applyFill="1" applyBorder="1" applyAlignment="1">
      <alignment horizontal="center" vertical="center"/>
    </xf>
    <xf numFmtId="10" fontId="51" fillId="25" borderId="28" xfId="128" applyNumberFormat="1" applyFont="1" applyFill="1" applyBorder="1" applyAlignment="1">
      <alignment horizontal="center" vertical="center"/>
    </xf>
    <xf numFmtId="10" fontId="51" fillId="25" borderId="26" xfId="128" applyNumberFormat="1" applyFont="1" applyFill="1" applyBorder="1" applyAlignment="1">
      <alignment horizontal="center" vertical="center"/>
    </xf>
    <xf numFmtId="10" fontId="51" fillId="0" borderId="27" xfId="128" applyNumberFormat="1" applyFont="1" applyFill="1" applyBorder="1" applyAlignment="1">
      <alignment horizontal="center" vertical="center"/>
    </xf>
    <xf numFmtId="10" fontId="51" fillId="25" borderId="31" xfId="128" applyNumberFormat="1" applyFont="1" applyFill="1" applyBorder="1" applyAlignment="1">
      <alignment horizontal="center" vertical="center"/>
    </xf>
    <xf numFmtId="10" fontId="51" fillId="25" borderId="31" xfId="128" applyNumberFormat="1" applyFont="1" applyFill="1" applyBorder="1" applyAlignment="1">
      <alignment vertical="center"/>
    </xf>
    <xf numFmtId="10" fontId="51" fillId="25" borderId="26" xfId="128" applyNumberFormat="1" applyFont="1" applyFill="1" applyBorder="1" applyAlignment="1">
      <alignment vertical="center"/>
    </xf>
    <xf numFmtId="10" fontId="51" fillId="25" borderId="29" xfId="128" applyNumberFormat="1" applyFont="1" applyFill="1" applyBorder="1" applyAlignment="1">
      <alignment horizontal="center" vertical="center"/>
    </xf>
    <xf numFmtId="10" fontId="51" fillId="25" borderId="18" xfId="128" applyNumberFormat="1" applyFont="1" applyFill="1" applyBorder="1" applyAlignment="1">
      <alignment vertical="center"/>
    </xf>
    <xf numFmtId="10" fontId="51" fillId="0" borderId="29" xfId="128" applyNumberFormat="1" applyFont="1" applyFill="1" applyBorder="1" applyAlignment="1">
      <alignment vertical="center"/>
    </xf>
    <xf numFmtId="10" fontId="51" fillId="25" borderId="17" xfId="128" applyNumberFormat="1" applyFont="1" applyFill="1" applyBorder="1" applyAlignment="1">
      <alignment vertical="center"/>
    </xf>
    <xf numFmtId="10" fontId="51" fillId="0" borderId="18" xfId="128" applyNumberFormat="1" applyFont="1" applyFill="1" applyBorder="1" applyAlignment="1">
      <alignment vertical="center"/>
    </xf>
    <xf numFmtId="10" fontId="51" fillId="0" borderId="26" xfId="128" applyNumberFormat="1" applyFont="1" applyFill="1" applyBorder="1" applyAlignment="1">
      <alignment horizontal="center" vertical="center"/>
    </xf>
    <xf numFmtId="10" fontId="51" fillId="25" borderId="51" xfId="128" applyNumberFormat="1" applyFont="1" applyFill="1" applyBorder="1" applyAlignment="1">
      <alignment horizontal="center" vertical="center"/>
    </xf>
    <xf numFmtId="10" fontId="51" fillId="25" borderId="27" xfId="128" applyNumberFormat="1" applyFont="1" applyFill="1" applyBorder="1" applyAlignment="1">
      <alignment vertical="center"/>
    </xf>
    <xf numFmtId="10" fontId="51" fillId="0" borderId="27" xfId="128" applyNumberFormat="1" applyFont="1" applyFill="1" applyBorder="1" applyAlignment="1">
      <alignment vertical="center"/>
    </xf>
    <xf numFmtId="10" fontId="51" fillId="0" borderId="51" xfId="128" applyNumberFormat="1" applyFont="1" applyFill="1" applyBorder="1" applyAlignment="1">
      <alignment horizontal="center" vertical="center"/>
    </xf>
    <xf numFmtId="10" fontId="51" fillId="25" borderId="14" xfId="128" applyNumberFormat="1" applyFont="1" applyFill="1" applyBorder="1" applyAlignment="1">
      <alignment vertical="center"/>
    </xf>
    <xf numFmtId="10" fontId="51" fillId="25" borderId="29" xfId="128" applyNumberFormat="1" applyFont="1" applyFill="1" applyBorder="1" applyAlignment="1">
      <alignment vertical="center"/>
    </xf>
    <xf numFmtId="10" fontId="51" fillId="0" borderId="19" xfId="128" applyNumberFormat="1" applyFont="1" applyFill="1" applyBorder="1" applyAlignment="1">
      <alignment vertical="center"/>
    </xf>
    <xf numFmtId="10" fontId="51" fillId="25" borderId="34" xfId="128" applyNumberFormat="1" applyFont="1" applyFill="1" applyBorder="1" applyAlignment="1">
      <alignment vertical="center"/>
    </xf>
    <xf numFmtId="10" fontId="51" fillId="25" borderId="65" xfId="128" applyNumberFormat="1" applyFont="1" applyFill="1" applyBorder="1" applyAlignment="1">
      <alignment horizontal="center" vertical="center"/>
    </xf>
    <xf numFmtId="10" fontId="51" fillId="25" borderId="14" xfId="128" applyNumberFormat="1" applyFont="1" applyFill="1" applyBorder="1" applyAlignment="1">
      <alignment horizontal="center" vertical="center"/>
    </xf>
    <xf numFmtId="10" fontId="51" fillId="0" borderId="14" xfId="128" applyNumberFormat="1" applyFont="1" applyFill="1" applyBorder="1" applyAlignment="1">
      <alignment horizontal="center" vertical="center"/>
    </xf>
    <xf numFmtId="10" fontId="51" fillId="25" borderId="35" xfId="128" applyNumberFormat="1" applyFont="1" applyFill="1" applyBorder="1" applyAlignment="1">
      <alignment horizontal="center" vertical="center"/>
    </xf>
    <xf numFmtId="10" fontId="51" fillId="25" borderId="35" xfId="128" applyNumberFormat="1" applyFont="1" applyFill="1" applyBorder="1" applyAlignment="1">
      <alignment vertical="center"/>
    </xf>
    <xf numFmtId="10" fontId="51" fillId="25" borderId="63" xfId="128" applyNumberFormat="1" applyFont="1" applyFill="1" applyBorder="1" applyAlignment="1">
      <alignment vertical="center"/>
    </xf>
    <xf numFmtId="10" fontId="51" fillId="25" borderId="50" xfId="128" applyNumberFormat="1" applyFont="1" applyFill="1" applyBorder="1" applyAlignment="1">
      <alignment vertical="center"/>
    </xf>
    <xf numFmtId="10" fontId="51" fillId="0" borderId="14" xfId="128" applyNumberFormat="1" applyFont="1" applyFill="1" applyBorder="1" applyAlignment="1">
      <alignment vertical="center"/>
    </xf>
    <xf numFmtId="10" fontId="51" fillId="0" borderId="52" xfId="128" applyNumberFormat="1" applyFont="1" applyFill="1" applyBorder="1" applyAlignment="1">
      <alignment horizontal="center" vertical="center"/>
    </xf>
    <xf numFmtId="10" fontId="51" fillId="0" borderId="46" xfId="128" applyNumberFormat="1" applyFont="1" applyFill="1" applyBorder="1" applyAlignment="1">
      <alignment horizontal="center" vertical="center"/>
    </xf>
    <xf numFmtId="10" fontId="51" fillId="0" borderId="12" xfId="128" applyNumberFormat="1" applyFont="1" applyFill="1" applyBorder="1" applyAlignment="1">
      <alignment horizontal="center" vertical="center"/>
    </xf>
    <xf numFmtId="10" fontId="51" fillId="0" borderId="34" xfId="128" applyNumberFormat="1" applyFont="1" applyFill="1" applyBorder="1" applyAlignment="1">
      <alignment horizontal="center" vertical="center"/>
    </xf>
    <xf numFmtId="10" fontId="51" fillId="0" borderId="49" xfId="128" applyNumberFormat="1" applyFont="1" applyFill="1" applyBorder="1" applyAlignment="1">
      <alignment horizontal="center" vertical="center"/>
    </xf>
    <xf numFmtId="10" fontId="51" fillId="25" borderId="28" xfId="128" applyNumberFormat="1" applyFont="1" applyFill="1" applyBorder="1" applyAlignment="1">
      <alignment vertical="center"/>
    </xf>
    <xf numFmtId="10" fontId="51" fillId="25" borderId="51" xfId="128" applyNumberFormat="1" applyFont="1" applyFill="1" applyBorder="1" applyAlignment="1">
      <alignment vertical="center"/>
    </xf>
    <xf numFmtId="10" fontId="51" fillId="25" borderId="67" xfId="128" applyNumberFormat="1" applyFont="1" applyFill="1" applyBorder="1" applyAlignment="1">
      <alignment horizontal="center" vertical="center"/>
    </xf>
    <xf numFmtId="10" fontId="51" fillId="25" borderId="12" xfId="128" applyNumberFormat="1" applyFont="1" applyFill="1" applyBorder="1" applyAlignment="1">
      <alignment horizontal="center" vertical="center"/>
    </xf>
    <xf numFmtId="10" fontId="51" fillId="25" borderId="12" xfId="128" applyNumberFormat="1" applyFont="1" applyFill="1" applyBorder="1" applyAlignment="1">
      <alignment vertical="center"/>
    </xf>
    <xf numFmtId="10" fontId="51" fillId="25" borderId="52" xfId="128" applyNumberFormat="1" applyFont="1" applyFill="1" applyBorder="1" applyAlignment="1">
      <alignment vertical="center"/>
    </xf>
    <xf numFmtId="10" fontId="51" fillId="25" borderId="22" xfId="128" applyNumberFormat="1" applyFont="1" applyFill="1" applyBorder="1" applyAlignment="1">
      <alignment vertical="center"/>
    </xf>
    <xf numFmtId="10" fontId="51" fillId="25" borderId="67" xfId="128" applyNumberFormat="1" applyFont="1" applyFill="1" applyBorder="1" applyAlignment="1">
      <alignment vertical="center"/>
    </xf>
    <xf numFmtId="10" fontId="51" fillId="0" borderId="12" xfId="128" applyNumberFormat="1" applyFont="1" applyFill="1" applyBorder="1" applyAlignment="1">
      <alignment vertical="center"/>
    </xf>
    <xf numFmtId="10" fontId="51" fillId="0" borderId="55" xfId="128" applyNumberFormat="1" applyFont="1" applyFill="1" applyBorder="1" applyAlignment="1">
      <alignment horizontal="center" vertical="center"/>
    </xf>
    <xf numFmtId="10" fontId="51" fillId="0" borderId="23" xfId="128" applyNumberFormat="1" applyFont="1" applyFill="1" applyBorder="1" applyAlignment="1">
      <alignment horizontal="center" vertical="center"/>
    </xf>
    <xf numFmtId="10" fontId="51" fillId="0" borderId="24" xfId="128" applyNumberFormat="1" applyFont="1" applyFill="1" applyBorder="1" applyAlignment="1">
      <alignment horizontal="center" vertical="center"/>
    </xf>
    <xf numFmtId="10" fontId="51" fillId="0" borderId="41" xfId="128" applyNumberFormat="1" applyFont="1" applyFill="1" applyBorder="1" applyAlignment="1">
      <alignment horizontal="center" vertical="center"/>
    </xf>
    <xf numFmtId="10" fontId="51" fillId="25" borderId="32" xfId="128" applyNumberFormat="1" applyFont="1" applyFill="1" applyBorder="1" applyAlignment="1">
      <alignment horizontal="center" vertical="center"/>
    </xf>
    <xf numFmtId="10" fontId="51" fillId="25" borderId="24" xfId="128" applyNumberFormat="1" applyFont="1" applyFill="1" applyBorder="1" applyAlignment="1">
      <alignment horizontal="center" vertical="center"/>
    </xf>
    <xf numFmtId="10" fontId="51" fillId="25" borderId="25" xfId="128" applyNumberFormat="1" applyFont="1" applyFill="1" applyBorder="1" applyAlignment="1">
      <alignment horizontal="center" vertical="center"/>
    </xf>
    <xf numFmtId="10" fontId="51" fillId="25" borderId="58" xfId="128" applyNumberFormat="1" applyFont="1" applyFill="1" applyBorder="1" applyAlignment="1">
      <alignment horizontal="center" vertical="center"/>
    </xf>
    <xf numFmtId="10" fontId="51" fillId="25" borderId="59" xfId="128" applyNumberFormat="1" applyFont="1" applyFill="1" applyBorder="1" applyAlignment="1">
      <alignment horizontal="center" vertical="center"/>
    </xf>
    <xf numFmtId="10" fontId="51" fillId="0" borderId="59" xfId="128" applyNumberFormat="1" applyFont="1" applyFill="1" applyBorder="1" applyAlignment="1">
      <alignment horizontal="center" vertical="center"/>
    </xf>
    <xf numFmtId="10" fontId="51" fillId="25" borderId="60" xfId="128" applyNumberFormat="1" applyFont="1" applyFill="1" applyBorder="1" applyAlignment="1">
      <alignment horizontal="center" vertical="center"/>
    </xf>
    <xf numFmtId="10" fontId="51" fillId="25" borderId="56" xfId="128" applyNumberFormat="1" applyFont="1" applyFill="1" applyBorder="1" applyAlignment="1">
      <alignment horizontal="center" vertical="center"/>
    </xf>
    <xf numFmtId="10" fontId="51" fillId="25" borderId="59" xfId="128" applyNumberFormat="1" applyFont="1" applyFill="1" applyBorder="1" applyAlignment="1">
      <alignment vertical="center"/>
    </xf>
    <xf numFmtId="10" fontId="51" fillId="25" borderId="60" xfId="128" applyNumberFormat="1" applyFont="1" applyFill="1" applyBorder="1" applyAlignment="1">
      <alignment vertical="center"/>
    </xf>
    <xf numFmtId="10" fontId="51" fillId="25" borderId="57" xfId="128" applyNumberFormat="1" applyFont="1" applyFill="1" applyBorder="1" applyAlignment="1">
      <alignment vertical="center"/>
    </xf>
    <xf numFmtId="10" fontId="51" fillId="25" borderId="58" xfId="128" applyNumberFormat="1" applyFont="1" applyFill="1" applyBorder="1" applyAlignment="1">
      <alignment vertical="center"/>
    </xf>
    <xf numFmtId="10" fontId="51" fillId="0" borderId="59" xfId="128" applyNumberFormat="1" applyFont="1" applyFill="1" applyBorder="1" applyAlignment="1">
      <alignment vertical="center"/>
    </xf>
    <xf numFmtId="10" fontId="51" fillId="25" borderId="19" xfId="128" applyNumberFormat="1" applyFont="1" applyFill="1" applyBorder="1" applyAlignment="1">
      <alignment vertical="center"/>
    </xf>
    <xf numFmtId="10" fontId="51" fillId="0" borderId="35" xfId="128" applyNumberFormat="1" applyFont="1" applyFill="1" applyBorder="1" applyAlignment="1">
      <alignment horizontal="center" vertical="center"/>
    </xf>
    <xf numFmtId="10" fontId="51" fillId="0" borderId="50" xfId="128" applyNumberFormat="1" applyFont="1" applyFill="1" applyBorder="1" applyAlignment="1">
      <alignment horizontal="center" vertical="center"/>
    </xf>
    <xf numFmtId="10" fontId="51" fillId="0" borderId="22" xfId="128" applyNumberFormat="1" applyFont="1" applyFill="1" applyBorder="1" applyAlignment="1">
      <alignment horizontal="center" vertical="center"/>
    </xf>
    <xf numFmtId="10" fontId="51" fillId="0" borderId="21" xfId="128" applyNumberFormat="1" applyFont="1" applyFill="1" applyBorder="1" applyAlignment="1">
      <alignment horizontal="center" vertical="center"/>
    </xf>
    <xf numFmtId="10" fontId="51" fillId="0" borderId="80" xfId="128" applyNumberFormat="1" applyFont="1" applyFill="1" applyBorder="1" applyAlignment="1">
      <alignment horizontal="center" vertical="center"/>
    </xf>
    <xf numFmtId="10" fontId="51" fillId="25" borderId="22" xfId="128" applyNumberFormat="1" applyFont="1" applyFill="1" applyBorder="1" applyAlignment="1">
      <alignment horizontal="center" vertical="center"/>
    </xf>
    <xf numFmtId="10" fontId="51" fillId="25" borderId="21" xfId="128" applyNumberFormat="1" applyFont="1" applyFill="1" applyBorder="1" applyAlignment="1">
      <alignment horizontal="center" vertical="center"/>
    </xf>
    <xf numFmtId="10" fontId="51" fillId="25" borderId="52" xfId="128" applyNumberFormat="1" applyFont="1" applyFill="1" applyBorder="1" applyAlignment="1">
      <alignment horizontal="center" vertical="center"/>
    </xf>
    <xf numFmtId="10" fontId="51" fillId="0" borderId="22" xfId="128" applyNumberFormat="1" applyFont="1" applyFill="1" applyBorder="1" applyAlignment="1">
      <alignment vertical="center"/>
    </xf>
    <xf numFmtId="10" fontId="34" fillId="28" borderId="78" xfId="0" applyNumberFormat="1" applyFont="1" applyFill="1" applyBorder="1" applyAlignment="1">
      <alignment horizontal="center" vertical="center"/>
    </xf>
    <xf numFmtId="10" fontId="34" fillId="28" borderId="83" xfId="0" applyNumberFormat="1" applyFont="1" applyFill="1" applyBorder="1" applyAlignment="1">
      <alignment horizontal="center" vertical="center"/>
    </xf>
    <xf numFmtId="10" fontId="34" fillId="28" borderId="79" xfId="0" applyNumberFormat="1" applyFont="1" applyFill="1" applyBorder="1" applyAlignment="1">
      <alignment horizontal="center" vertical="center"/>
    </xf>
    <xf numFmtId="10" fontId="0" fillId="29" borderId="71" xfId="0" applyNumberFormat="1" applyFill="1" applyBorder="1" applyAlignment="1">
      <alignment horizontal="center"/>
    </xf>
    <xf numFmtId="10" fontId="0" fillId="29" borderId="73" xfId="0" applyNumberFormat="1" applyFill="1" applyBorder="1" applyAlignment="1">
      <alignment horizontal="center"/>
    </xf>
    <xf numFmtId="10" fontId="0" fillId="29" borderId="74" xfId="0" applyNumberFormat="1" applyFill="1" applyBorder="1" applyAlignment="1">
      <alignment horizontal="center"/>
    </xf>
    <xf numFmtId="10" fontId="0" fillId="29" borderId="49" xfId="0" applyNumberFormat="1" applyFill="1" applyBorder="1" applyAlignment="1">
      <alignment horizontal="center"/>
    </xf>
    <xf numFmtId="10" fontId="0" fillId="29" borderId="68" xfId="0" applyNumberFormat="1" applyFill="1" applyBorder="1" applyAlignment="1">
      <alignment horizontal="center"/>
    </xf>
    <xf numFmtId="10" fontId="0" fillId="29" borderId="69" xfId="0" applyNumberFormat="1" applyFill="1" applyBorder="1" applyAlignment="1">
      <alignment horizontal="center"/>
    </xf>
    <xf numFmtId="10" fontId="34" fillId="28" borderId="46" xfId="0" applyNumberFormat="1" applyFont="1" applyFill="1" applyBorder="1" applyAlignment="1">
      <alignment horizontal="center" vertical="center"/>
    </xf>
    <xf numFmtId="10" fontId="34" fillId="28" borderId="30" xfId="0" applyNumberFormat="1" applyFont="1" applyFill="1" applyBorder="1" applyAlignment="1">
      <alignment horizontal="center" vertical="center"/>
    </xf>
    <xf numFmtId="10" fontId="34" fillId="28" borderId="45" xfId="0" applyNumberFormat="1" applyFont="1" applyFill="1" applyBorder="1" applyAlignment="1">
      <alignment horizontal="center" vertical="center"/>
    </xf>
    <xf numFmtId="10" fontId="0" fillId="29" borderId="71" xfId="128" applyNumberFormat="1" applyFont="1" applyFill="1" applyBorder="1" applyAlignment="1">
      <alignment horizontal="center"/>
    </xf>
    <xf numFmtId="10" fontId="0" fillId="29" borderId="73" xfId="128" applyNumberFormat="1" applyFont="1" applyFill="1" applyBorder="1" applyAlignment="1">
      <alignment horizontal="center"/>
    </xf>
    <xf numFmtId="10" fontId="0" fillId="29" borderId="74" xfId="128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46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30" fillId="0" borderId="4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left" vertical="center" wrapText="1"/>
    </xf>
    <xf numFmtId="0" fontId="30" fillId="25" borderId="25" xfId="0" applyFont="1" applyFill="1" applyBorder="1" applyAlignment="1">
      <alignment horizontal="left" vertical="center" wrapText="1"/>
    </xf>
    <xf numFmtId="0" fontId="30" fillId="25" borderId="39" xfId="0" applyFont="1" applyFill="1" applyBorder="1" applyAlignment="1">
      <alignment horizontal="center" vertical="center" wrapText="1"/>
    </xf>
    <xf numFmtId="0" fontId="30" fillId="25" borderId="32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14" fontId="30" fillId="0" borderId="33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14" fontId="30" fillId="25" borderId="36" xfId="0" applyNumberFormat="1" applyFont="1" applyFill="1" applyBorder="1" applyAlignment="1">
      <alignment horizontal="center" vertical="center" wrapText="1"/>
    </xf>
    <xf numFmtId="14" fontId="30" fillId="25" borderId="24" xfId="0" applyNumberFormat="1" applyFont="1" applyFill="1" applyBorder="1" applyAlignment="1">
      <alignment horizontal="center" vertical="center" wrapText="1"/>
    </xf>
    <xf numFmtId="0" fontId="29" fillId="25" borderId="29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14" fontId="30" fillId="27" borderId="33" xfId="0" applyNumberFormat="1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14" fontId="30" fillId="26" borderId="36" xfId="0" applyNumberFormat="1" applyFont="1" applyFill="1" applyBorder="1" applyAlignment="1">
      <alignment horizontal="center" vertical="center" wrapText="1"/>
    </xf>
    <xf numFmtId="14" fontId="30" fillId="26" borderId="24" xfId="0" applyNumberFormat="1" applyFont="1" applyFill="1" applyBorder="1" applyAlignment="1">
      <alignment horizontal="center" vertical="center" wrapText="1"/>
    </xf>
    <xf numFmtId="10" fontId="0" fillId="29" borderId="72" xfId="0" applyNumberFormat="1" applyFill="1" applyBorder="1" applyAlignment="1">
      <alignment horizontal="center"/>
    </xf>
    <xf numFmtId="10" fontId="0" fillId="29" borderId="70" xfId="0" applyNumberFormat="1" applyFill="1" applyBorder="1" applyAlignment="1">
      <alignment horizontal="center"/>
    </xf>
    <xf numFmtId="10" fontId="34" fillId="28" borderId="17" xfId="0" applyNumberFormat="1" applyFont="1" applyFill="1" applyBorder="1" applyAlignment="1">
      <alignment horizontal="center" vertical="center"/>
    </xf>
    <xf numFmtId="10" fontId="34" fillId="28" borderId="18" xfId="0" applyNumberFormat="1" applyFont="1" applyFill="1" applyBorder="1" applyAlignment="1">
      <alignment horizontal="center" vertical="center"/>
    </xf>
    <xf numFmtId="10" fontId="34" fillId="28" borderId="19" xfId="0" applyNumberFormat="1" applyFont="1" applyFill="1" applyBorder="1" applyAlignment="1">
      <alignment horizontal="center" vertical="center"/>
    </xf>
    <xf numFmtId="10" fontId="0" fillId="29" borderId="71" xfId="0" applyNumberFormat="1" applyFont="1" applyFill="1" applyBorder="1" applyAlignment="1">
      <alignment horizontal="center"/>
    </xf>
    <xf numFmtId="10" fontId="0" fillId="29" borderId="73" xfId="0" applyNumberFormat="1" applyFont="1" applyFill="1" applyBorder="1" applyAlignment="1">
      <alignment horizontal="center"/>
    </xf>
    <xf numFmtId="10" fontId="0" fillId="29" borderId="74" xfId="0" applyNumberFormat="1" applyFont="1" applyFill="1" applyBorder="1" applyAlignment="1">
      <alignment horizontal="center"/>
    </xf>
    <xf numFmtId="10" fontId="0" fillId="29" borderId="49" xfId="0" applyNumberFormat="1" applyFont="1" applyFill="1" applyBorder="1" applyAlignment="1">
      <alignment horizontal="center"/>
    </xf>
    <xf numFmtId="10" fontId="0" fillId="29" borderId="68" xfId="0" applyNumberFormat="1" applyFont="1" applyFill="1" applyBorder="1" applyAlignment="1">
      <alignment horizontal="center"/>
    </xf>
    <xf numFmtId="10" fontId="0" fillId="29" borderId="69" xfId="0" applyNumberFormat="1" applyFont="1" applyFill="1" applyBorder="1" applyAlignment="1">
      <alignment horizontal="center"/>
    </xf>
    <xf numFmtId="1" fontId="28" fillId="30" borderId="78" xfId="0" applyNumberFormat="1" applyFont="1" applyFill="1" applyBorder="1" applyAlignment="1">
      <alignment horizontal="center" vertical="center" wrapText="1"/>
    </xf>
    <xf numFmtId="1" fontId="28" fillId="30" borderId="83" xfId="0" applyNumberFormat="1" applyFont="1" applyFill="1" applyBorder="1" applyAlignment="1">
      <alignment horizontal="center" vertical="center" wrapText="1"/>
    </xf>
    <xf numFmtId="1" fontId="28" fillId="30" borderId="79" xfId="0" applyNumberFormat="1" applyFont="1" applyFill="1" applyBorder="1" applyAlignment="1">
      <alignment horizontal="center" vertical="center" wrapText="1"/>
    </xf>
    <xf numFmtId="1" fontId="28" fillId="30" borderId="62" xfId="0" applyNumberFormat="1" applyFont="1" applyFill="1" applyBorder="1" applyAlignment="1">
      <alignment horizontal="center" vertical="center" wrapText="1"/>
    </xf>
    <xf numFmtId="10" fontId="0" fillId="29" borderId="26" xfId="0" applyNumberFormat="1" applyFill="1" applyBorder="1" applyAlignment="1">
      <alignment horizontal="center"/>
    </xf>
    <xf numFmtId="10" fontId="0" fillId="29" borderId="27" xfId="0" applyNumberFormat="1" applyFill="1" applyBorder="1" applyAlignment="1">
      <alignment horizontal="center"/>
    </xf>
    <xf numFmtId="10" fontId="0" fillId="29" borderId="28" xfId="0" applyNumberFormat="1" applyFill="1" applyBorder="1" applyAlignment="1">
      <alignment horizontal="center"/>
    </xf>
    <xf numFmtId="10" fontId="0" fillId="29" borderId="51" xfId="0" applyNumberFormat="1" applyFill="1" applyBorder="1" applyAlignment="1">
      <alignment horizontal="center"/>
    </xf>
    <xf numFmtId="10" fontId="26" fillId="0" borderId="19" xfId="128" applyNumberFormat="1" applyFont="1" applyFill="1" applyBorder="1" applyAlignment="1">
      <alignment horizontal="center" vertical="center"/>
    </xf>
    <xf numFmtId="10" fontId="26" fillId="0" borderId="28" xfId="128" applyNumberFormat="1" applyFont="1" applyFill="1" applyBorder="1" applyAlignment="1">
      <alignment horizontal="center" vertical="center"/>
    </xf>
    <xf numFmtId="9" fontId="36" fillId="0" borderId="62" xfId="128" applyNumberFormat="1" applyFont="1" applyFill="1" applyBorder="1" applyAlignment="1">
      <alignment horizontal="center" vertical="center" wrapText="1"/>
    </xf>
    <xf numFmtId="9" fontId="36" fillId="0" borderId="24" xfId="128" applyNumberFormat="1" applyFont="1" applyFill="1" applyBorder="1" applyAlignment="1">
      <alignment horizontal="center" vertical="center" wrapText="1"/>
    </xf>
    <xf numFmtId="9" fontId="36" fillId="0" borderId="54" xfId="128" applyNumberFormat="1" applyFont="1" applyFill="1" applyBorder="1" applyAlignment="1">
      <alignment horizontal="center" vertical="center" wrapText="1"/>
    </xf>
    <xf numFmtId="10" fontId="26" fillId="0" borderId="22" xfId="128" applyNumberFormat="1" applyFont="1" applyFill="1" applyBorder="1" applyAlignment="1">
      <alignment horizontal="center" vertical="center"/>
    </xf>
    <xf numFmtId="14" fontId="30" fillId="0" borderId="39" xfId="0" applyNumberFormat="1" applyFont="1" applyFill="1" applyBorder="1" applyAlignment="1">
      <alignment horizontal="center" vertical="center" wrapText="1"/>
    </xf>
    <xf numFmtId="14" fontId="30" fillId="0" borderId="58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9" fontId="36" fillId="0" borderId="36" xfId="128" applyNumberFormat="1" applyFont="1" applyFill="1" applyBorder="1" applyAlignment="1">
      <alignment horizontal="center" vertical="center" wrapText="1"/>
    </xf>
    <xf numFmtId="10" fontId="26" fillId="0" borderId="15" xfId="128" applyNumberFormat="1" applyFont="1" applyFill="1" applyBorder="1" applyAlignment="1">
      <alignment horizontal="center" vertical="center"/>
    </xf>
    <xf numFmtId="10" fontId="26" fillId="0" borderId="63" xfId="128" applyNumberFormat="1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10" fontId="0" fillId="29" borderId="20" xfId="0" applyNumberFormat="1" applyFill="1" applyBorder="1" applyAlignment="1">
      <alignment horizontal="center"/>
    </xf>
    <xf numFmtId="10" fontId="0" fillId="29" borderId="13" xfId="0" applyNumberFormat="1" applyFill="1" applyBorder="1" applyAlignment="1">
      <alignment horizontal="center"/>
    </xf>
    <xf numFmtId="10" fontId="0" fillId="29" borderId="15" xfId="0" applyNumberFormat="1" applyFill="1" applyBorder="1" applyAlignment="1">
      <alignment horizontal="center"/>
    </xf>
    <xf numFmtId="0" fontId="0" fillId="29" borderId="73" xfId="0" applyNumberFormat="1" applyFill="1" applyBorder="1" applyAlignment="1">
      <alignment horizontal="center"/>
    </xf>
    <xf numFmtId="0" fontId="0" fillId="29" borderId="74" xfId="0" applyNumberFormat="1" applyFill="1" applyBorder="1" applyAlignment="1">
      <alignment horizontal="center"/>
    </xf>
    <xf numFmtId="10" fontId="0" fillId="29" borderId="48" xfId="0" applyNumberFormat="1" applyFill="1" applyBorder="1" applyAlignment="1">
      <alignment horizontal="center"/>
    </xf>
    <xf numFmtId="0" fontId="0" fillId="29" borderId="72" xfId="0" applyNumberFormat="1" applyFill="1" applyBorder="1" applyAlignment="1">
      <alignment horizontal="center"/>
    </xf>
    <xf numFmtId="0" fontId="0" fillId="29" borderId="70" xfId="0" applyNumberFormat="1" applyFill="1" applyBorder="1" applyAlignment="1">
      <alignment horizontal="center"/>
    </xf>
    <xf numFmtId="10" fontId="0" fillId="29" borderId="21" xfId="0" applyNumberFormat="1" applyFill="1" applyBorder="1" applyAlignment="1">
      <alignment horizontal="center"/>
    </xf>
    <xf numFmtId="10" fontId="0" fillId="29" borderId="12" xfId="0" applyNumberFormat="1" applyFill="1" applyBorder="1" applyAlignment="1">
      <alignment horizontal="center"/>
    </xf>
    <xf numFmtId="10" fontId="0" fillId="29" borderId="22" xfId="0" applyNumberFormat="1" applyFill="1" applyBorder="1" applyAlignment="1">
      <alignment horizontal="center"/>
    </xf>
    <xf numFmtId="10" fontId="34" fillId="28" borderId="33" xfId="0" applyNumberFormat="1" applyFont="1" applyFill="1" applyBorder="1" applyAlignment="1">
      <alignment horizontal="center" vertical="center"/>
    </xf>
    <xf numFmtId="10" fontId="34" fillId="28" borderId="36" xfId="0" applyNumberFormat="1" applyFont="1" applyFill="1" applyBorder="1" applyAlignment="1">
      <alignment horizontal="center" vertical="center"/>
    </xf>
    <xf numFmtId="10" fontId="34" fillId="28" borderId="37" xfId="0" applyNumberFormat="1" applyFont="1" applyFill="1" applyBorder="1" applyAlignment="1">
      <alignment horizontal="center" vertical="center"/>
    </xf>
    <xf numFmtId="10" fontId="0" fillId="29" borderId="67" xfId="0" applyNumberFormat="1" applyFill="1" applyBorder="1" applyAlignment="1">
      <alignment horizontal="center"/>
    </xf>
    <xf numFmtId="10" fontId="34" fillId="28" borderId="39" xfId="0" applyNumberFormat="1" applyFont="1" applyFill="1" applyBorder="1" applyAlignment="1">
      <alignment horizontal="center" vertical="center"/>
    </xf>
    <xf numFmtId="0" fontId="40" fillId="25" borderId="0" xfId="0" applyFont="1" applyFill="1" applyAlignment="1">
      <alignment horizontal="center" vertical="center"/>
    </xf>
    <xf numFmtId="14" fontId="30" fillId="25" borderId="59" xfId="0" applyNumberFormat="1" applyFont="1" applyFill="1" applyBorder="1" applyAlignment="1">
      <alignment horizontal="center" vertical="center" wrapText="1"/>
    </xf>
    <xf numFmtId="14" fontId="30" fillId="0" borderId="32" xfId="0" applyNumberFormat="1" applyFont="1" applyFill="1" applyBorder="1" applyAlignment="1">
      <alignment horizontal="center" vertical="center" wrapText="1"/>
    </xf>
    <xf numFmtId="1" fontId="28" fillId="30" borderId="30" xfId="0" applyNumberFormat="1" applyFont="1" applyFill="1" applyBorder="1" applyAlignment="1">
      <alignment horizontal="center" vertical="center" wrapText="1"/>
    </xf>
    <xf numFmtId="1" fontId="28" fillId="30" borderId="45" xfId="0" applyNumberFormat="1" applyFont="1" applyFill="1" applyBorder="1" applyAlignment="1">
      <alignment horizontal="center" vertical="center" wrapText="1"/>
    </xf>
    <xf numFmtId="10" fontId="34" fillId="28" borderId="66" xfId="0" applyNumberFormat="1" applyFont="1" applyFill="1" applyBorder="1" applyAlignment="1">
      <alignment horizontal="center" vertical="center"/>
    </xf>
    <xf numFmtId="1" fontId="28" fillId="30" borderId="85" xfId="0" applyNumberFormat="1" applyFont="1" applyFill="1" applyBorder="1" applyAlignment="1">
      <alignment horizontal="center" vertical="center" wrapText="1"/>
    </xf>
    <xf numFmtId="1" fontId="28" fillId="30" borderId="40" xfId="0" applyNumberFormat="1" applyFont="1" applyFill="1" applyBorder="1" applyAlignment="1">
      <alignment horizontal="center" vertical="center" wrapText="1"/>
    </xf>
    <xf numFmtId="1" fontId="28" fillId="30" borderId="41" xfId="0" applyNumberFormat="1" applyFont="1" applyFill="1" applyBorder="1" applyAlignment="1">
      <alignment horizontal="center" vertical="center" wrapText="1"/>
    </xf>
    <xf numFmtId="1" fontId="28" fillId="30" borderId="47" xfId="0" applyNumberFormat="1" applyFont="1" applyFill="1" applyBorder="1" applyAlignment="1">
      <alignment horizontal="center" vertical="center" wrapText="1"/>
    </xf>
    <xf numFmtId="1" fontId="28" fillId="30" borderId="42" xfId="0" applyNumberFormat="1" applyFont="1" applyFill="1" applyBorder="1" applyAlignment="1">
      <alignment horizontal="center" vertical="center" wrapText="1"/>
    </xf>
    <xf numFmtId="1" fontId="28" fillId="30" borderId="38" xfId="0" applyNumberFormat="1" applyFont="1" applyFill="1" applyBorder="1" applyAlignment="1">
      <alignment horizontal="center" vertical="center" wrapText="1"/>
    </xf>
    <xf numFmtId="1" fontId="28" fillId="30" borderId="43" xfId="0" applyNumberFormat="1" applyFont="1" applyFill="1" applyBorder="1" applyAlignment="1">
      <alignment horizontal="center" vertical="center" wrapText="1"/>
    </xf>
    <xf numFmtId="49" fontId="28" fillId="30" borderId="4" xfId="0" applyNumberFormat="1" applyFont="1" applyFill="1" applyBorder="1" applyAlignment="1">
      <alignment horizontal="center" vertical="center" wrapText="1"/>
    </xf>
    <xf numFmtId="49" fontId="28" fillId="30" borderId="54" xfId="0" applyNumberFormat="1" applyFont="1" applyFill="1" applyBorder="1" applyAlignment="1">
      <alignment horizontal="center" vertical="center" wrapText="1"/>
    </xf>
    <xf numFmtId="49" fontId="28" fillId="30" borderId="82" xfId="0" applyNumberFormat="1" applyFont="1" applyFill="1" applyBorder="1" applyAlignment="1">
      <alignment horizontal="center" vertical="center" wrapText="1"/>
    </xf>
    <xf numFmtId="10" fontId="28" fillId="30" borderId="0" xfId="0" applyNumberFormat="1" applyFont="1" applyFill="1" applyBorder="1" applyAlignment="1">
      <alignment horizontal="center" vertical="center" wrapText="1"/>
    </xf>
    <xf numFmtId="10" fontId="28" fillId="30" borderId="58" xfId="0" applyNumberFormat="1" applyFont="1" applyFill="1" applyBorder="1" applyAlignment="1">
      <alignment horizontal="center" vertical="center" wrapText="1"/>
    </xf>
    <xf numFmtId="1" fontId="28" fillId="30" borderId="33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1" fontId="28" fillId="30" borderId="37" xfId="0" applyNumberFormat="1" applyFont="1" applyFill="1" applyBorder="1" applyAlignment="1">
      <alignment horizontal="center" vertical="center" wrapText="1"/>
    </xf>
    <xf numFmtId="1" fontId="28" fillId="30" borderId="25" xfId="0" applyNumberFormat="1" applyFont="1" applyFill="1" applyBorder="1" applyAlignment="1">
      <alignment horizontal="center" vertical="center" wrapText="1"/>
    </xf>
    <xf numFmtId="0" fontId="30" fillId="25" borderId="58" xfId="0" applyFont="1" applyFill="1" applyBorder="1" applyAlignment="1">
      <alignment horizontal="center" vertical="center" wrapText="1"/>
    </xf>
    <xf numFmtId="1" fontId="28" fillId="30" borderId="46" xfId="0" applyNumberFormat="1" applyFont="1" applyFill="1" applyBorder="1" applyAlignment="1">
      <alignment horizontal="center" vertical="center" wrapText="1"/>
    </xf>
    <xf numFmtId="167" fontId="30" fillId="25" borderId="39" xfId="0" applyNumberFormat="1" applyFont="1" applyFill="1" applyBorder="1" applyAlignment="1">
      <alignment horizontal="center" vertical="center" wrapText="1"/>
    </xf>
    <xf numFmtId="167" fontId="30" fillId="25" borderId="32" xfId="0" applyNumberFormat="1" applyFont="1" applyFill="1" applyBorder="1" applyAlignment="1">
      <alignment horizontal="center" vertical="center" wrapText="1"/>
    </xf>
    <xf numFmtId="167" fontId="30" fillId="25" borderId="37" xfId="0" applyNumberFormat="1" applyFont="1" applyFill="1" applyBorder="1" applyAlignment="1">
      <alignment horizontal="center" vertical="center" wrapText="1"/>
    </xf>
    <xf numFmtId="167" fontId="30" fillId="25" borderId="25" xfId="0" applyNumberFormat="1" applyFont="1" applyFill="1" applyBorder="1" applyAlignment="1">
      <alignment horizontal="center" vertical="center" wrapText="1"/>
    </xf>
    <xf numFmtId="1" fontId="30" fillId="25" borderId="39" xfId="0" applyNumberFormat="1" applyFont="1" applyFill="1" applyBorder="1" applyAlignment="1">
      <alignment horizontal="center" vertical="center" wrapText="1"/>
    </xf>
    <xf numFmtId="1" fontId="30" fillId="25" borderId="58" xfId="0" applyNumberFormat="1" applyFont="1" applyFill="1" applyBorder="1" applyAlignment="1">
      <alignment horizontal="center" vertical="center" wrapText="1"/>
    </xf>
    <xf numFmtId="1" fontId="30" fillId="25" borderId="37" xfId="0" applyNumberFormat="1" applyFont="1" applyFill="1" applyBorder="1" applyAlignment="1">
      <alignment horizontal="center" vertical="center" wrapText="1"/>
    </xf>
    <xf numFmtId="1" fontId="30" fillId="25" borderId="25" xfId="0" applyNumberFormat="1" applyFont="1" applyFill="1" applyBorder="1" applyAlignment="1">
      <alignment horizontal="center" vertical="center" wrapText="1"/>
    </xf>
    <xf numFmtId="0" fontId="0" fillId="29" borderId="71" xfId="0" applyNumberFormat="1" applyFill="1" applyBorder="1" applyAlignment="1">
      <alignment horizontal="center"/>
    </xf>
  </cellXfs>
  <cellStyles count="16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A3 297 x 420 mm" xfId="127"/>
    <cellStyle name="Bom 2" xfId="21"/>
    <cellStyle name="Cálculo 2" xfId="22"/>
    <cellStyle name="Célula de Verificação 2" xfId="23"/>
    <cellStyle name="Célula Vinculada 2" xfId="24"/>
    <cellStyle name="Comma 2 2" xfId="25"/>
    <cellStyle name="Comma 2 2 2" xfId="26"/>
    <cellStyle name="Comma 2 2 2 2" xfId="130"/>
    <cellStyle name="Comma 2 2 3" xfId="129"/>
    <cellStyle name="Comma 2 3" xfId="27"/>
    <cellStyle name="Comma 2 3 2" xfId="28"/>
    <cellStyle name="Comma 2 3 2 2" xfId="132"/>
    <cellStyle name="Comma 2 3 3" xfId="131"/>
    <cellStyle name="Comma 2 4" xfId="29"/>
    <cellStyle name="Comma 2 4 2" xfId="30"/>
    <cellStyle name="Comma 2 4 2 2" xfId="134"/>
    <cellStyle name="Comma 2 4 3" xfId="133"/>
    <cellStyle name="Comma 2 5" xfId="31"/>
    <cellStyle name="Comma 2 5 2" xfId="32"/>
    <cellStyle name="Comma 2 5 2 2" xfId="136"/>
    <cellStyle name="Comma 2 5 3" xfId="135"/>
    <cellStyle name="Comma 2 6" xfId="33"/>
    <cellStyle name="Comma 2 6 2" xfId="34"/>
    <cellStyle name="Comma 2 6 2 2" xfId="138"/>
    <cellStyle name="Comma 2 6 3" xfId="137"/>
    <cellStyle name="Comma 2 7" xfId="35"/>
    <cellStyle name="Comma 2 7 2" xfId="36"/>
    <cellStyle name="Comma 2 7 2 2" xfId="140"/>
    <cellStyle name="Comma 2 7 3" xfId="139"/>
    <cellStyle name="Comma 3" xfId="37"/>
    <cellStyle name="Comma 3 2" xfId="38"/>
    <cellStyle name="Comma 3 2 2" xfId="142"/>
    <cellStyle name="Comma 3 3" xfId="141"/>
    <cellStyle name="Comma 4" xfId="39"/>
    <cellStyle name="Comma 4 2" xfId="40"/>
    <cellStyle name="Comma 4 2 2" xfId="144"/>
    <cellStyle name="Comma 4 3" xfId="143"/>
    <cellStyle name="Comma 5" xfId="41"/>
    <cellStyle name="Comma 5 2" xfId="42"/>
    <cellStyle name="Comma 5 2 2" xfId="146"/>
    <cellStyle name="Comma 5 3" xfId="145"/>
    <cellStyle name="Comma 6" xfId="43"/>
    <cellStyle name="Comma 6 2" xfId="44"/>
    <cellStyle name="Comma 6 2 2" xfId="148"/>
    <cellStyle name="Comma 6 3" xfId="147"/>
    <cellStyle name="Comma 7" xfId="45"/>
    <cellStyle name="Comma 7 2" xfId="46"/>
    <cellStyle name="Comma 7 2 2" xfId="150"/>
    <cellStyle name="Comma 7 3" xfId="149"/>
    <cellStyle name="Comma 8" xfId="47"/>
    <cellStyle name="Comma 8 2" xfId="48"/>
    <cellStyle name="Comma 8 2 2" xfId="152"/>
    <cellStyle name="Comma 8 3" xfId="151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uro" xfId="56"/>
    <cellStyle name="Incorreto 2" xfId="57"/>
    <cellStyle name="INVERTIDO" xfId="58"/>
    <cellStyle name="Moeda 2" xfId="59"/>
    <cellStyle name="Moeda 2 2" xfId="163"/>
    <cellStyle name="Neutra 2" xfId="60"/>
    <cellStyle name="Normal" xfId="0" builtinId="0"/>
    <cellStyle name="Normal 10" xfId="153"/>
    <cellStyle name="Normal 2" xfId="1"/>
    <cellStyle name="Normal 2 2" xfId="61"/>
    <cellStyle name="Normal 2 3" xfId="155"/>
    <cellStyle name="Normal 2 4" xfId="154"/>
    <cellStyle name="Normal 3" xfId="62"/>
    <cellStyle name="Normal 3 2" xfId="63"/>
    <cellStyle name="Normal 3 2 2" xfId="64"/>
    <cellStyle name="Normal 3 3" xfId="65"/>
    <cellStyle name="Normal 3 3 2" xfId="66"/>
    <cellStyle name="Normal 3 4" xfId="67"/>
    <cellStyle name="Normal 3 4 2" xfId="68"/>
    <cellStyle name="Normal 3 5" xfId="69"/>
    <cellStyle name="Normal 3 5 2" xfId="70"/>
    <cellStyle name="Normal 3 6" xfId="71"/>
    <cellStyle name="Normal 3 6 2" xfId="72"/>
    <cellStyle name="Normal 3 7" xfId="73"/>
    <cellStyle name="Normal 3 7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8 2" xfId="84"/>
    <cellStyle name="Normal 9" xfId="156"/>
    <cellStyle name="Nota 2" xfId="85"/>
    <cellStyle name="novo" xfId="86"/>
    <cellStyle name="Percent 2" xfId="87"/>
    <cellStyle name="Percent 2 2" xfId="88"/>
    <cellStyle name="Percent 3" xfId="89"/>
    <cellStyle name="Percent 3 2" xfId="90"/>
    <cellStyle name="Percent 4" xfId="91"/>
    <cellStyle name="Percent 4 2" xfId="92"/>
    <cellStyle name="Percent 5" xfId="93"/>
    <cellStyle name="Percent 5 2" xfId="94"/>
    <cellStyle name="Percent 6" xfId="95"/>
    <cellStyle name="Percent 6 2" xfId="96"/>
    <cellStyle name="Percent 7" xfId="97"/>
    <cellStyle name="Percent 7 2" xfId="98"/>
    <cellStyle name="Percent 8" xfId="99"/>
    <cellStyle name="Percent 8 2" xfId="100"/>
    <cellStyle name="Porcentagem" xfId="128" builtinId="5"/>
    <cellStyle name="Porcentagem 2" xfId="101"/>
    <cellStyle name="Porcentagem 2 2" xfId="102"/>
    <cellStyle name="Saída 2" xfId="103"/>
    <cellStyle name="Sep. milhar [0]" xfId="104"/>
    <cellStyle name="Separador de milhares 2" xfId="2"/>
    <cellStyle name="Separador de milhares 2 2" xfId="105"/>
    <cellStyle name="Separador de milhares 2 2 2" xfId="158"/>
    <cellStyle name="Separador de milhares 2 3" xfId="157"/>
    <cellStyle name="Separador de milhares 3" xfId="106"/>
    <cellStyle name="Separador de milhares 3 2" xfId="107"/>
    <cellStyle name="Separador de milhares 3 2 2" xfId="160"/>
    <cellStyle name="Separador de milhares 3 3" xfId="159"/>
    <cellStyle name="Texto de Aviso 2" xfId="108"/>
    <cellStyle name="Texto Explicativo 2" xfId="109"/>
    <cellStyle name="Título 1 2" xfId="110"/>
    <cellStyle name="Título 2 2" xfId="111"/>
    <cellStyle name="Título 3 2" xfId="112"/>
    <cellStyle name="Título 4 2" xfId="113"/>
    <cellStyle name="Título 5" xfId="114"/>
    <cellStyle name="Total 2 2" xfId="115"/>
    <cellStyle name="Total 2 3" xfId="116"/>
    <cellStyle name="Total 2 4" xfId="117"/>
    <cellStyle name="Total 2 5" xfId="118"/>
    <cellStyle name="Total 2 6" xfId="119"/>
    <cellStyle name="Total 2 7" xfId="120"/>
    <cellStyle name="Total 3" xfId="121"/>
    <cellStyle name="Total 4" xfId="122"/>
    <cellStyle name="Total 5" xfId="123"/>
    <cellStyle name="Total 6" xfId="124"/>
    <cellStyle name="Total 7" xfId="125"/>
    <cellStyle name="Total 8" xfId="126"/>
    <cellStyle name="Vírgula 2" xfId="161"/>
    <cellStyle name="Vírgula 3" xfId="162"/>
  </cellStyles>
  <dxfs count="19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D7F6"/>
      <color rgb="FFC1CFF1"/>
      <color rgb="FFFFE6CD"/>
      <color rgb="FFF2A4DC"/>
      <color rgb="FFF9D7EF"/>
      <color rgb="FFF7FA90"/>
      <color rgb="FFD9F3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29"/>
  <sheetViews>
    <sheetView showGridLines="0" tabSelected="1" zoomScale="55" zoomScaleNormal="55" zoomScaleSheetLayoutView="50" workbookViewId="0">
      <pane xSplit="12" ySplit="6" topLeftCell="AZ19" activePane="bottomRight" state="frozen"/>
      <selection activeCell="B1" sqref="B1"/>
      <selection pane="topRight" activeCell="N1" sqref="N1"/>
      <selection pane="bottomLeft" activeCell="B7" sqref="B7"/>
      <selection pane="bottomRight" activeCell="BG136" sqref="BG136"/>
    </sheetView>
  </sheetViews>
  <sheetFormatPr defaultColWidth="9.140625" defaultRowHeight="12.75" x14ac:dyDescent="0.25"/>
  <cols>
    <col min="1" max="2" width="10.7109375" style="6" customWidth="1"/>
    <col min="3" max="3" width="48.7109375" style="6" customWidth="1"/>
    <col min="4" max="4" width="15.28515625" style="6" customWidth="1"/>
    <col min="5" max="5" width="15" style="6" customWidth="1"/>
    <col min="6" max="6" width="23.140625" style="6" customWidth="1"/>
    <col min="7" max="7" width="21.7109375" style="6" customWidth="1"/>
    <col min="8" max="8" width="17.7109375" style="6" customWidth="1"/>
    <col min="9" max="9" width="21.28515625" style="6" customWidth="1"/>
    <col min="10" max="10" width="21.7109375" style="6" customWidth="1"/>
    <col min="11" max="11" width="22.28515625" style="6" customWidth="1"/>
    <col min="12" max="12" width="22" style="6" customWidth="1"/>
    <col min="13" max="20" width="22" style="6" hidden="1" customWidth="1"/>
    <col min="21" max="24" width="22" style="6" customWidth="1"/>
    <col min="25" max="32" width="18.7109375" style="6" customWidth="1"/>
    <col min="33" max="33" width="21.140625" style="6" customWidth="1"/>
    <col min="34" max="44" width="18.7109375" style="6" customWidth="1"/>
    <col min="45" max="45" width="21.28515625" style="6" customWidth="1"/>
    <col min="46" max="56" width="18.7109375" style="6" customWidth="1"/>
    <col min="57" max="57" width="20.85546875" style="6" customWidth="1"/>
    <col min="58" max="68" width="18.7109375" style="6" customWidth="1"/>
    <col min="69" max="69" width="19.85546875" style="6" hidden="1" customWidth="1"/>
    <col min="70" max="72" width="18.7109375" style="6" hidden="1" customWidth="1"/>
    <col min="73" max="74" width="20.7109375" style="6" customWidth="1"/>
    <col min="75" max="75" width="26.140625" style="6" customWidth="1"/>
    <col min="76" max="76" width="20.7109375" style="6" customWidth="1"/>
    <col min="77" max="16384" width="9.140625" style="6"/>
  </cols>
  <sheetData>
    <row r="1" spans="1:79" s="3" customFormat="1" ht="25.5" customHeight="1" x14ac:dyDescent="0.25">
      <c r="A1" s="150" t="s">
        <v>91</v>
      </c>
      <c r="C1" s="5"/>
      <c r="D1" s="155"/>
      <c r="E1" s="4"/>
      <c r="F1" s="5"/>
      <c r="G1" s="5"/>
      <c r="H1" s="5"/>
      <c r="I1" s="5"/>
      <c r="J1" s="5"/>
      <c r="K1" s="5"/>
    </row>
    <row r="2" spans="1:79" s="3" customFormat="1" ht="30.6" customHeight="1" x14ac:dyDescent="0.25">
      <c r="B2" s="65" t="s">
        <v>56</v>
      </c>
      <c r="C2" s="6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9" s="3" customFormat="1" ht="21.75" customHeight="1" x14ac:dyDescent="0.25">
      <c r="B3" s="66" t="s">
        <v>78</v>
      </c>
      <c r="C3" s="6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9" s="3" customFormat="1" ht="6" customHeight="1" thickBot="1" x14ac:dyDescent="0.3">
      <c r="C4" s="5"/>
      <c r="D4" s="5"/>
      <c r="E4" s="5"/>
      <c r="F4" s="5"/>
      <c r="G4" s="5"/>
      <c r="H4" s="5"/>
      <c r="I4" s="4"/>
      <c r="J4" s="4"/>
      <c r="K4" s="4"/>
    </row>
    <row r="5" spans="1:79" s="1" customFormat="1" ht="81.599999999999994" customHeight="1" thickBot="1" x14ac:dyDescent="0.3">
      <c r="B5" s="372" t="s">
        <v>53</v>
      </c>
      <c r="C5" s="373"/>
      <c r="D5" s="381" t="s">
        <v>5</v>
      </c>
      <c r="E5" s="383" t="s">
        <v>6</v>
      </c>
      <c r="F5" s="386" t="s">
        <v>4</v>
      </c>
      <c r="G5" s="366"/>
      <c r="H5" s="367"/>
      <c r="I5" s="40" t="s">
        <v>0</v>
      </c>
      <c r="J5" s="41" t="s">
        <v>1</v>
      </c>
      <c r="K5" s="42" t="s">
        <v>3</v>
      </c>
      <c r="L5" s="370"/>
      <c r="M5" s="325" t="s">
        <v>80</v>
      </c>
      <c r="N5" s="326"/>
      <c r="O5" s="326"/>
      <c r="P5" s="326"/>
      <c r="Q5" s="326"/>
      <c r="R5" s="326"/>
      <c r="S5" s="326"/>
      <c r="T5" s="327"/>
      <c r="U5" s="325" t="s">
        <v>82</v>
      </c>
      <c r="V5" s="327"/>
      <c r="W5" s="325" t="s">
        <v>81</v>
      </c>
      <c r="X5" s="326"/>
      <c r="Y5" s="326"/>
      <c r="Z5" s="326"/>
      <c r="AA5" s="326"/>
      <c r="AB5" s="326"/>
      <c r="AC5" s="326"/>
      <c r="AD5" s="326"/>
      <c r="AE5" s="326"/>
      <c r="AF5" s="327"/>
      <c r="AG5" s="325" t="s">
        <v>79</v>
      </c>
      <c r="AH5" s="327"/>
      <c r="AI5" s="325" t="s">
        <v>83</v>
      </c>
      <c r="AJ5" s="326"/>
      <c r="AK5" s="326"/>
      <c r="AL5" s="326"/>
      <c r="AM5" s="326"/>
      <c r="AN5" s="326"/>
      <c r="AO5" s="326"/>
      <c r="AP5" s="326"/>
      <c r="AQ5" s="326"/>
      <c r="AR5" s="327"/>
      <c r="AS5" s="325" t="s">
        <v>84</v>
      </c>
      <c r="AT5" s="327"/>
      <c r="AU5" s="325" t="s">
        <v>85</v>
      </c>
      <c r="AV5" s="326"/>
      <c r="AW5" s="326"/>
      <c r="AX5" s="326"/>
      <c r="AY5" s="326"/>
      <c r="AZ5" s="326"/>
      <c r="BA5" s="326"/>
      <c r="BB5" s="326"/>
      <c r="BC5" s="326"/>
      <c r="BD5" s="327"/>
      <c r="BE5" s="325" t="s">
        <v>50</v>
      </c>
      <c r="BF5" s="328"/>
      <c r="BG5" s="369" t="s">
        <v>50</v>
      </c>
      <c r="BH5" s="327"/>
      <c r="BI5" s="325" t="s">
        <v>51</v>
      </c>
      <c r="BJ5" s="326"/>
      <c r="BK5" s="326"/>
      <c r="BL5" s="326"/>
      <c r="BM5" s="326"/>
      <c r="BN5" s="326"/>
      <c r="BO5" s="326"/>
      <c r="BP5" s="326"/>
      <c r="BQ5" s="326"/>
      <c r="BR5" s="327"/>
      <c r="BS5" s="366" t="s">
        <v>52</v>
      </c>
      <c r="BT5" s="367"/>
      <c r="BU5" s="376" t="s">
        <v>46</v>
      </c>
      <c r="BV5" s="377"/>
      <c r="BW5" s="377"/>
      <c r="BX5" s="378"/>
      <c r="CA5" s="27"/>
    </row>
    <row r="6" spans="1:79" s="1" customFormat="1" ht="75" customHeight="1" thickBot="1" x14ac:dyDescent="0.3">
      <c r="B6" s="374"/>
      <c r="C6" s="375"/>
      <c r="D6" s="382"/>
      <c r="E6" s="384"/>
      <c r="F6" s="35" t="s">
        <v>24</v>
      </c>
      <c r="G6" s="33" t="s">
        <v>25</v>
      </c>
      <c r="H6" s="37" t="s">
        <v>23</v>
      </c>
      <c r="I6" s="34" t="s">
        <v>2</v>
      </c>
      <c r="J6" s="38" t="s">
        <v>2</v>
      </c>
      <c r="K6" s="39" t="s">
        <v>2</v>
      </c>
      <c r="L6" s="371"/>
      <c r="M6" s="43" t="s">
        <v>7</v>
      </c>
      <c r="N6" s="38" t="s">
        <v>8</v>
      </c>
      <c r="O6" s="38" t="s">
        <v>9</v>
      </c>
      <c r="P6" s="38" t="s">
        <v>10</v>
      </c>
      <c r="Q6" s="38" t="s">
        <v>11</v>
      </c>
      <c r="R6" s="38" t="s">
        <v>12</v>
      </c>
      <c r="S6" s="39" t="s">
        <v>13</v>
      </c>
      <c r="T6" s="111" t="s">
        <v>14</v>
      </c>
      <c r="U6" s="43" t="s">
        <v>15</v>
      </c>
      <c r="V6" s="38" t="s">
        <v>16</v>
      </c>
      <c r="W6" s="38" t="s">
        <v>17</v>
      </c>
      <c r="X6" s="44" t="s">
        <v>18</v>
      </c>
      <c r="Y6" s="43" t="s">
        <v>7</v>
      </c>
      <c r="Z6" s="38" t="s">
        <v>8</v>
      </c>
      <c r="AA6" s="38" t="s">
        <v>9</v>
      </c>
      <c r="AB6" s="38" t="s">
        <v>10</v>
      </c>
      <c r="AC6" s="38" t="s">
        <v>11</v>
      </c>
      <c r="AD6" s="38" t="s">
        <v>12</v>
      </c>
      <c r="AE6" s="39" t="s">
        <v>13</v>
      </c>
      <c r="AF6" s="111" t="s">
        <v>14</v>
      </c>
      <c r="AG6" s="43" t="s">
        <v>15</v>
      </c>
      <c r="AH6" s="38" t="s">
        <v>16</v>
      </c>
      <c r="AI6" s="38" t="s">
        <v>17</v>
      </c>
      <c r="AJ6" s="44" t="s">
        <v>18</v>
      </c>
      <c r="AK6" s="38" t="s">
        <v>7</v>
      </c>
      <c r="AL6" s="38" t="s">
        <v>8</v>
      </c>
      <c r="AM6" s="38" t="s">
        <v>9</v>
      </c>
      <c r="AN6" s="38" t="s">
        <v>10</v>
      </c>
      <c r="AO6" s="38" t="s">
        <v>11</v>
      </c>
      <c r="AP6" s="38" t="s">
        <v>12</v>
      </c>
      <c r="AQ6" s="38" t="s">
        <v>13</v>
      </c>
      <c r="AR6" s="38" t="s">
        <v>14</v>
      </c>
      <c r="AS6" s="38" t="s">
        <v>15</v>
      </c>
      <c r="AT6" s="38" t="s">
        <v>16</v>
      </c>
      <c r="AU6" s="38" t="s">
        <v>17</v>
      </c>
      <c r="AV6" s="112" t="s">
        <v>18</v>
      </c>
      <c r="AW6" s="43" t="s">
        <v>7</v>
      </c>
      <c r="AX6" s="38" t="s">
        <v>8</v>
      </c>
      <c r="AY6" s="38" t="s">
        <v>9</v>
      </c>
      <c r="AZ6" s="38" t="s">
        <v>10</v>
      </c>
      <c r="BA6" s="38" t="s">
        <v>11</v>
      </c>
      <c r="BB6" s="38" t="s">
        <v>12</v>
      </c>
      <c r="BC6" s="38" t="s">
        <v>13</v>
      </c>
      <c r="BD6" s="38" t="s">
        <v>14</v>
      </c>
      <c r="BE6" s="38" t="s">
        <v>15</v>
      </c>
      <c r="BF6" s="38" t="s">
        <v>16</v>
      </c>
      <c r="BG6" s="38" t="s">
        <v>17</v>
      </c>
      <c r="BH6" s="156" t="s">
        <v>18</v>
      </c>
      <c r="BI6" s="38" t="s">
        <v>7</v>
      </c>
      <c r="BJ6" s="38" t="s">
        <v>8</v>
      </c>
      <c r="BK6" s="38" t="s">
        <v>9</v>
      </c>
      <c r="BL6" s="38" t="s">
        <v>10</v>
      </c>
      <c r="BM6" s="38" t="s">
        <v>11</v>
      </c>
      <c r="BN6" s="38" t="s">
        <v>12</v>
      </c>
      <c r="BO6" s="38" t="s">
        <v>13</v>
      </c>
      <c r="BP6" s="38" t="s">
        <v>14</v>
      </c>
      <c r="BQ6" s="38" t="s">
        <v>15</v>
      </c>
      <c r="BR6" s="38" t="s">
        <v>16</v>
      </c>
      <c r="BS6" s="33" t="s">
        <v>17</v>
      </c>
      <c r="BT6" s="36" t="s">
        <v>18</v>
      </c>
      <c r="BU6" s="379" t="s">
        <v>47</v>
      </c>
      <c r="BV6" s="380"/>
      <c r="BW6" s="139" t="s">
        <v>2</v>
      </c>
      <c r="BX6" s="112" t="s">
        <v>48</v>
      </c>
    </row>
    <row r="7" spans="1:79" s="2" customFormat="1" ht="45" customHeight="1" thickBot="1" x14ac:dyDescent="0.45">
      <c r="B7" s="341">
        <v>1</v>
      </c>
      <c r="C7" s="298" t="s">
        <v>64</v>
      </c>
      <c r="D7" s="300">
        <v>493.2</v>
      </c>
      <c r="E7" s="302">
        <f>D7</f>
        <v>493.2</v>
      </c>
      <c r="F7" s="339">
        <v>42401</v>
      </c>
      <c r="G7" s="306">
        <v>42551</v>
      </c>
      <c r="H7" s="308">
        <f>G7-F7</f>
        <v>150</v>
      </c>
      <c r="I7" s="310" t="s">
        <v>21</v>
      </c>
      <c r="J7" s="310" t="s">
        <v>21</v>
      </c>
      <c r="K7" s="312" t="s">
        <v>22</v>
      </c>
      <c r="L7" s="47" t="s">
        <v>19</v>
      </c>
      <c r="M7" s="51"/>
      <c r="N7" s="52"/>
      <c r="O7" s="52"/>
      <c r="P7" s="52"/>
      <c r="Q7" s="52"/>
      <c r="R7" s="52"/>
      <c r="S7" s="96"/>
      <c r="T7" s="135"/>
      <c r="U7" s="86"/>
      <c r="V7" s="52"/>
      <c r="W7" s="52"/>
      <c r="X7" s="180">
        <v>0.02</v>
      </c>
      <c r="Y7" s="181">
        <v>0.03</v>
      </c>
      <c r="Z7" s="182">
        <v>0.05</v>
      </c>
      <c r="AA7" s="182">
        <v>0.06</v>
      </c>
      <c r="AB7" s="182">
        <v>0.11</v>
      </c>
      <c r="AC7" s="182">
        <v>0.11</v>
      </c>
      <c r="AD7" s="182">
        <v>0.12</v>
      </c>
      <c r="AE7" s="183">
        <v>0.15</v>
      </c>
      <c r="AF7" s="184">
        <v>0.17</v>
      </c>
      <c r="AG7" s="185">
        <v>0.18</v>
      </c>
      <c r="AH7" s="186"/>
      <c r="AI7" s="186"/>
      <c r="AJ7" s="187"/>
      <c r="AK7" s="188"/>
      <c r="AL7" s="186"/>
      <c r="AM7" s="186"/>
      <c r="AN7" s="189"/>
      <c r="AO7" s="190"/>
      <c r="AP7" s="190"/>
      <c r="AQ7" s="191"/>
      <c r="AR7" s="191"/>
      <c r="AS7" s="191"/>
      <c r="AT7" s="191"/>
      <c r="AU7" s="192"/>
      <c r="AV7" s="180"/>
      <c r="AW7" s="193"/>
      <c r="AX7" s="191"/>
      <c r="AY7" s="190"/>
      <c r="AZ7" s="190"/>
      <c r="BA7" s="190"/>
      <c r="BB7" s="190"/>
      <c r="BC7" s="194"/>
      <c r="BD7" s="194"/>
      <c r="BE7" s="194"/>
      <c r="BF7" s="195"/>
      <c r="BG7" s="196"/>
      <c r="BH7" s="197"/>
      <c r="BI7" s="198"/>
      <c r="BJ7" s="196"/>
      <c r="BK7" s="194"/>
      <c r="BL7" s="196"/>
      <c r="BM7" s="196"/>
      <c r="BN7" s="194"/>
      <c r="BO7" s="194"/>
      <c r="BP7" s="190"/>
      <c r="BQ7" s="53"/>
      <c r="BR7" s="52"/>
      <c r="BS7" s="52"/>
      <c r="BT7" s="54"/>
      <c r="BU7" s="45" t="s">
        <v>19</v>
      </c>
      <c r="BV7" s="25">
        <f>SUM($M7:AI7)</f>
        <v>1</v>
      </c>
      <c r="BW7" s="337" t="str">
        <f>IF(BV8&lt;BV7,"ATRASADA",IF(BV8=0,"OBRA A INICIAR",IF(BX7&gt;=1,"CONCLUÍDA",IF(BV8&gt;BV7,"ADIANTADA","CONFORME O PREVISTO"))))</f>
        <v>CONCLUÍDA</v>
      </c>
      <c r="BX7" s="333">
        <f>SUM(X8:BT8)</f>
        <v>1</v>
      </c>
    </row>
    <row r="8" spans="1:79" s="2" customFormat="1" ht="45" customHeight="1" thickBot="1" x14ac:dyDescent="0.3">
      <c r="B8" s="342"/>
      <c r="C8" s="299"/>
      <c r="D8" s="385"/>
      <c r="E8" s="303"/>
      <c r="F8" s="365"/>
      <c r="G8" s="307"/>
      <c r="H8" s="309"/>
      <c r="I8" s="311"/>
      <c r="J8" s="311"/>
      <c r="K8" s="313"/>
      <c r="L8" s="48" t="s">
        <v>20</v>
      </c>
      <c r="M8" s="55"/>
      <c r="N8" s="56"/>
      <c r="O8" s="56"/>
      <c r="P8" s="56"/>
      <c r="Q8" s="56"/>
      <c r="R8" s="56"/>
      <c r="S8" s="59"/>
      <c r="T8" s="131"/>
      <c r="U8" s="85"/>
      <c r="V8" s="56"/>
      <c r="W8" s="56"/>
      <c r="X8" s="199">
        <f>X7</f>
        <v>0.02</v>
      </c>
      <c r="Y8" s="199">
        <f t="shared" ref="Y8:AG8" si="0">Y7</f>
        <v>0.03</v>
      </c>
      <c r="Z8" s="199">
        <f t="shared" si="0"/>
        <v>0.05</v>
      </c>
      <c r="AA8" s="199">
        <f t="shared" si="0"/>
        <v>0.06</v>
      </c>
      <c r="AB8" s="199">
        <f t="shared" si="0"/>
        <v>0.11</v>
      </c>
      <c r="AC8" s="199">
        <f t="shared" si="0"/>
        <v>0.11</v>
      </c>
      <c r="AD8" s="199">
        <f t="shared" si="0"/>
        <v>0.12</v>
      </c>
      <c r="AE8" s="200">
        <f t="shared" si="0"/>
        <v>0.15</v>
      </c>
      <c r="AF8" s="201">
        <f t="shared" si="0"/>
        <v>0.17</v>
      </c>
      <c r="AG8" s="202">
        <f t="shared" si="0"/>
        <v>0.18</v>
      </c>
      <c r="AH8" s="203"/>
      <c r="AI8" s="203"/>
      <c r="AJ8" s="204"/>
      <c r="AK8" s="205"/>
      <c r="AL8" s="203"/>
      <c r="AM8" s="203"/>
      <c r="AN8" s="206"/>
      <c r="AO8" s="203"/>
      <c r="AP8" s="203"/>
      <c r="AQ8" s="203"/>
      <c r="AR8" s="203"/>
      <c r="AS8" s="203"/>
      <c r="AT8" s="203"/>
      <c r="AU8" s="203"/>
      <c r="AV8" s="207"/>
      <c r="AW8" s="205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8"/>
      <c r="BI8" s="209"/>
      <c r="BJ8" s="203"/>
      <c r="BK8" s="203"/>
      <c r="BL8" s="203"/>
      <c r="BM8" s="203"/>
      <c r="BN8" s="203"/>
      <c r="BO8" s="203"/>
      <c r="BP8" s="206"/>
      <c r="BQ8" s="56"/>
      <c r="BR8" s="56"/>
      <c r="BS8" s="56"/>
      <c r="BT8" s="59"/>
      <c r="BU8" s="46" t="s">
        <v>20</v>
      </c>
      <c r="BV8" s="26">
        <f>SUM($M8:AI8)</f>
        <v>1</v>
      </c>
      <c r="BW8" s="337"/>
      <c r="BX8" s="344"/>
    </row>
    <row r="9" spans="1:79" s="2" customFormat="1" ht="45" customHeight="1" thickBot="1" x14ac:dyDescent="0.3">
      <c r="B9" s="341">
        <v>2</v>
      </c>
      <c r="C9" s="298" t="s">
        <v>65</v>
      </c>
      <c r="D9" s="387">
        <v>679</v>
      </c>
      <c r="E9" s="389">
        <f t="shared" ref="E9" si="1">D9</f>
        <v>679</v>
      </c>
      <c r="F9" s="339">
        <v>42705</v>
      </c>
      <c r="G9" s="306">
        <v>43069</v>
      </c>
      <c r="H9" s="308">
        <f t="shared" ref="H9" si="2">G9-F9</f>
        <v>364</v>
      </c>
      <c r="I9" s="310" t="s">
        <v>21</v>
      </c>
      <c r="J9" s="312" t="s">
        <v>22</v>
      </c>
      <c r="K9" s="312" t="s">
        <v>22</v>
      </c>
      <c r="L9" s="47" t="s">
        <v>19</v>
      </c>
      <c r="M9" s="51"/>
      <c r="N9" s="52"/>
      <c r="O9" s="52"/>
      <c r="P9" s="52"/>
      <c r="Q9" s="52"/>
      <c r="R9" s="52"/>
      <c r="S9" s="96"/>
      <c r="T9" s="135"/>
      <c r="U9" s="86"/>
      <c r="V9" s="52"/>
      <c r="W9" s="52"/>
      <c r="X9" s="180"/>
      <c r="Y9" s="181"/>
      <c r="Z9" s="182"/>
      <c r="AA9" s="182"/>
      <c r="AB9" s="182"/>
      <c r="AC9" s="182"/>
      <c r="AD9" s="182"/>
      <c r="AE9" s="183"/>
      <c r="AF9" s="184"/>
      <c r="AG9" s="185"/>
      <c r="AH9" s="186">
        <v>0.05</v>
      </c>
      <c r="AI9" s="186">
        <v>0.02</v>
      </c>
      <c r="AJ9" s="187">
        <v>0.03</v>
      </c>
      <c r="AK9" s="188">
        <v>0.05</v>
      </c>
      <c r="AL9" s="186">
        <v>0.06</v>
      </c>
      <c r="AM9" s="186">
        <v>0.11</v>
      </c>
      <c r="AN9" s="182">
        <v>0.12</v>
      </c>
      <c r="AO9" s="186">
        <v>0.11</v>
      </c>
      <c r="AP9" s="186">
        <v>0.1</v>
      </c>
      <c r="AQ9" s="186">
        <v>0.08</v>
      </c>
      <c r="AR9" s="186">
        <v>0.16</v>
      </c>
      <c r="AS9" s="186">
        <v>0.11</v>
      </c>
      <c r="AT9" s="186"/>
      <c r="AU9" s="186"/>
      <c r="AV9" s="210"/>
      <c r="AW9" s="188"/>
      <c r="AX9" s="186"/>
      <c r="AY9" s="186"/>
      <c r="AZ9" s="186"/>
      <c r="BA9" s="186"/>
      <c r="BB9" s="186"/>
      <c r="BC9" s="211"/>
      <c r="BD9" s="211"/>
      <c r="BE9" s="211"/>
      <c r="BF9" s="211"/>
      <c r="BG9" s="211"/>
      <c r="BH9" s="212"/>
      <c r="BI9" s="213"/>
      <c r="BJ9" s="211"/>
      <c r="BK9" s="211"/>
      <c r="BL9" s="211"/>
      <c r="BM9" s="211"/>
      <c r="BN9" s="211"/>
      <c r="BO9" s="211"/>
      <c r="BP9" s="214"/>
      <c r="BQ9" s="57"/>
      <c r="BR9" s="57"/>
      <c r="BS9" s="57"/>
      <c r="BT9" s="60"/>
      <c r="BU9" s="45" t="s">
        <v>19</v>
      </c>
      <c r="BV9" s="25">
        <f>SUM($AH9:AS9)</f>
        <v>1</v>
      </c>
      <c r="BW9" s="337" t="str">
        <f t="shared" ref="BW9" si="3">IF(BV10&lt;BV9,"ATRASADA",IF(BV10=0,"OBRA A INICIAR",IF(BX9&gt;=1,"CONCLUÍDA",IF(BV10&gt;BV9,"ADIANTADA","CONFORME O PREVISTO"))))</f>
        <v>CONCLUÍDA</v>
      </c>
      <c r="BX9" s="333">
        <f t="shared" ref="BX9" si="4">SUM(Y10:BT10)</f>
        <v>1</v>
      </c>
    </row>
    <row r="10" spans="1:79" s="2" customFormat="1" ht="48" customHeight="1" thickBot="1" x14ac:dyDescent="0.3">
      <c r="B10" s="342"/>
      <c r="C10" s="299"/>
      <c r="D10" s="388"/>
      <c r="E10" s="390"/>
      <c r="F10" s="365"/>
      <c r="G10" s="307"/>
      <c r="H10" s="309"/>
      <c r="I10" s="311"/>
      <c r="J10" s="313"/>
      <c r="K10" s="313"/>
      <c r="L10" s="48" t="s">
        <v>20</v>
      </c>
      <c r="M10" s="55"/>
      <c r="N10" s="56"/>
      <c r="O10" s="56"/>
      <c r="P10" s="56"/>
      <c r="Q10" s="56"/>
      <c r="R10" s="56"/>
      <c r="S10" s="59"/>
      <c r="T10" s="131"/>
      <c r="U10" s="85"/>
      <c r="V10" s="56"/>
      <c r="W10" s="56"/>
      <c r="X10" s="199"/>
      <c r="Y10" s="215"/>
      <c r="Z10" s="206"/>
      <c r="AA10" s="206"/>
      <c r="AB10" s="206"/>
      <c r="AC10" s="206"/>
      <c r="AD10" s="206"/>
      <c r="AE10" s="200"/>
      <c r="AF10" s="201"/>
      <c r="AG10" s="216"/>
      <c r="AH10" s="203">
        <v>0.05</v>
      </c>
      <c r="AI10" s="203">
        <v>0.09</v>
      </c>
      <c r="AJ10" s="204">
        <v>0.36</v>
      </c>
      <c r="AK10" s="205">
        <v>0.36</v>
      </c>
      <c r="AL10" s="203">
        <v>0.14000000000000001</v>
      </c>
      <c r="AM10" s="203"/>
      <c r="AN10" s="206"/>
      <c r="AO10" s="203"/>
      <c r="AP10" s="203"/>
      <c r="AQ10" s="203"/>
      <c r="AR10" s="203"/>
      <c r="AS10" s="203"/>
      <c r="AT10" s="203"/>
      <c r="AU10" s="203"/>
      <c r="AV10" s="207"/>
      <c r="AW10" s="205"/>
      <c r="AX10" s="203"/>
      <c r="AY10" s="203"/>
      <c r="AZ10" s="203"/>
      <c r="BA10" s="203"/>
      <c r="BB10" s="203"/>
      <c r="BC10" s="217"/>
      <c r="BD10" s="217"/>
      <c r="BE10" s="217"/>
      <c r="BF10" s="217"/>
      <c r="BG10" s="217"/>
      <c r="BH10" s="208"/>
      <c r="BI10" s="209"/>
      <c r="BJ10" s="217"/>
      <c r="BK10" s="217"/>
      <c r="BL10" s="217"/>
      <c r="BM10" s="217"/>
      <c r="BN10" s="217"/>
      <c r="BO10" s="217"/>
      <c r="BP10" s="218"/>
      <c r="BQ10" s="58"/>
      <c r="BR10" s="58"/>
      <c r="BS10" s="58"/>
      <c r="BT10" s="61"/>
      <c r="BU10" s="46" t="s">
        <v>20</v>
      </c>
      <c r="BV10" s="26">
        <f>SUM($AH10:AM10)</f>
        <v>1</v>
      </c>
      <c r="BW10" s="337"/>
      <c r="BX10" s="344"/>
    </row>
    <row r="11" spans="1:79" s="2" customFormat="1" ht="45" customHeight="1" thickBot="1" x14ac:dyDescent="0.3">
      <c r="B11" s="341">
        <v>3</v>
      </c>
      <c r="C11" s="298" t="s">
        <v>66</v>
      </c>
      <c r="D11" s="391">
        <v>489</v>
      </c>
      <c r="E11" s="393">
        <f t="shared" ref="E11" si="5">D11</f>
        <v>489</v>
      </c>
      <c r="F11" s="339">
        <v>42572</v>
      </c>
      <c r="G11" s="306">
        <v>43029</v>
      </c>
      <c r="H11" s="308">
        <f t="shared" ref="H11" si="6">G11-F11</f>
        <v>457</v>
      </c>
      <c r="I11" s="310" t="s">
        <v>21</v>
      </c>
      <c r="J11" s="310" t="s">
        <v>21</v>
      </c>
      <c r="K11" s="312" t="s">
        <v>22</v>
      </c>
      <c r="L11" s="47" t="s">
        <v>19</v>
      </c>
      <c r="M11" s="51"/>
      <c r="N11" s="52"/>
      <c r="O11" s="52"/>
      <c r="P11" s="52"/>
      <c r="Q11" s="52"/>
      <c r="R11" s="52"/>
      <c r="S11" s="96"/>
      <c r="T11" s="135"/>
      <c r="U11" s="86"/>
      <c r="V11" s="52"/>
      <c r="W11" s="52"/>
      <c r="X11" s="180"/>
      <c r="Y11" s="181"/>
      <c r="Z11" s="182"/>
      <c r="AA11" s="182"/>
      <c r="AB11" s="182"/>
      <c r="AC11" s="182">
        <v>0.02</v>
      </c>
      <c r="AD11" s="182">
        <v>0.05</v>
      </c>
      <c r="AE11" s="183">
        <v>0.03</v>
      </c>
      <c r="AF11" s="184">
        <v>0.04</v>
      </c>
      <c r="AG11" s="185">
        <v>0.09</v>
      </c>
      <c r="AH11" s="186">
        <v>0.1</v>
      </c>
      <c r="AI11" s="186">
        <v>0.13</v>
      </c>
      <c r="AJ11" s="187">
        <v>0.11</v>
      </c>
      <c r="AK11" s="188">
        <v>0.1</v>
      </c>
      <c r="AL11" s="186">
        <v>0.09</v>
      </c>
      <c r="AM11" s="186">
        <v>0.08</v>
      </c>
      <c r="AN11" s="182">
        <v>0.08</v>
      </c>
      <c r="AO11" s="186">
        <v>0.03</v>
      </c>
      <c r="AP11" s="186">
        <v>0.03</v>
      </c>
      <c r="AQ11" s="186">
        <v>0.02</v>
      </c>
      <c r="AR11" s="186"/>
      <c r="AS11" s="186"/>
      <c r="AT11" s="186"/>
      <c r="AU11" s="186"/>
      <c r="AV11" s="210"/>
      <c r="AW11" s="188"/>
      <c r="AX11" s="186"/>
      <c r="AY11" s="186"/>
      <c r="AZ11" s="186"/>
      <c r="BA11" s="186"/>
      <c r="BB11" s="186"/>
      <c r="BC11" s="211"/>
      <c r="BD11" s="211"/>
      <c r="BE11" s="211"/>
      <c r="BF11" s="211"/>
      <c r="BG11" s="211"/>
      <c r="BH11" s="212"/>
      <c r="BI11" s="213"/>
      <c r="BJ11" s="211"/>
      <c r="BK11" s="211"/>
      <c r="BL11" s="211"/>
      <c r="BM11" s="211"/>
      <c r="BN11" s="211"/>
      <c r="BO11" s="211"/>
      <c r="BP11" s="214"/>
      <c r="BQ11" s="57"/>
      <c r="BR11" s="57"/>
      <c r="BS11" s="57"/>
      <c r="BT11" s="60"/>
      <c r="BU11" s="45" t="s">
        <v>19</v>
      </c>
      <c r="BV11" s="25">
        <f>SUM($AC11:AQ11)</f>
        <v>1</v>
      </c>
      <c r="BW11" s="337" t="str">
        <f>IF(BV12&lt;BV11,"ATRASADA",IF(BV12=0,"OBRA A INICIAR",IF(BX11&gt;=1,"CONCLUÍDA",IF(BV12&gt;BV11,"ADIANTADA","CONFORME O PREVISTO"))))</f>
        <v>CONCLUÍDA</v>
      </c>
      <c r="BX11" s="333">
        <f t="shared" ref="BX11" si="7">SUM(Y12:BT12)</f>
        <v>1</v>
      </c>
    </row>
    <row r="12" spans="1:79" s="2" customFormat="1" ht="45" customHeight="1" thickBot="1" x14ac:dyDescent="0.3">
      <c r="B12" s="342"/>
      <c r="C12" s="299"/>
      <c r="D12" s="392"/>
      <c r="E12" s="394"/>
      <c r="F12" s="365"/>
      <c r="G12" s="307"/>
      <c r="H12" s="309"/>
      <c r="I12" s="311"/>
      <c r="J12" s="311"/>
      <c r="K12" s="313"/>
      <c r="L12" s="48" t="s">
        <v>20</v>
      </c>
      <c r="M12" s="55"/>
      <c r="N12" s="56"/>
      <c r="O12" s="56"/>
      <c r="P12" s="56"/>
      <c r="Q12" s="56"/>
      <c r="R12" s="56"/>
      <c r="S12" s="59"/>
      <c r="T12" s="131"/>
      <c r="U12" s="85"/>
      <c r="V12" s="56"/>
      <c r="W12" s="56"/>
      <c r="X12" s="199"/>
      <c r="Y12" s="215"/>
      <c r="Z12" s="206"/>
      <c r="AA12" s="206"/>
      <c r="AB12" s="206"/>
      <c r="AC12" s="206">
        <f>AC11</f>
        <v>0.02</v>
      </c>
      <c r="AD12" s="206">
        <v>0.05</v>
      </c>
      <c r="AE12" s="200">
        <v>0.03</v>
      </c>
      <c r="AF12" s="201">
        <v>0.14000000000000001</v>
      </c>
      <c r="AG12" s="219">
        <v>0.19</v>
      </c>
      <c r="AH12" s="206">
        <v>0.21</v>
      </c>
      <c r="AI12" s="206">
        <v>0.24</v>
      </c>
      <c r="AJ12" s="204">
        <v>0.03</v>
      </c>
      <c r="AK12" s="205">
        <v>0.02</v>
      </c>
      <c r="AL12" s="203">
        <v>0.03</v>
      </c>
      <c r="AM12" s="203">
        <v>0.03</v>
      </c>
      <c r="AN12" s="206">
        <v>0.01</v>
      </c>
      <c r="AO12" s="203"/>
      <c r="AP12" s="203"/>
      <c r="AQ12" s="203"/>
      <c r="AR12" s="203"/>
      <c r="AS12" s="203"/>
      <c r="AT12" s="203"/>
      <c r="AU12" s="203"/>
      <c r="AV12" s="207"/>
      <c r="AW12" s="205"/>
      <c r="AX12" s="203"/>
      <c r="AY12" s="203"/>
      <c r="AZ12" s="203"/>
      <c r="BA12" s="203"/>
      <c r="BB12" s="203"/>
      <c r="BC12" s="217"/>
      <c r="BD12" s="217"/>
      <c r="BE12" s="217"/>
      <c r="BF12" s="217"/>
      <c r="BG12" s="220"/>
      <c r="BH12" s="208"/>
      <c r="BI12" s="209"/>
      <c r="BJ12" s="217"/>
      <c r="BK12" s="217"/>
      <c r="BL12" s="217"/>
      <c r="BM12" s="217"/>
      <c r="BN12" s="217"/>
      <c r="BO12" s="217"/>
      <c r="BP12" s="218"/>
      <c r="BQ12" s="58"/>
      <c r="BR12" s="58"/>
      <c r="BS12" s="58"/>
      <c r="BT12" s="61"/>
      <c r="BU12" s="46" t="s">
        <v>20</v>
      </c>
      <c r="BV12" s="26">
        <f>SUM($AC12:AN12)</f>
        <v>1</v>
      </c>
      <c r="BW12" s="337"/>
      <c r="BX12" s="344"/>
    </row>
    <row r="13" spans="1:79" s="2" customFormat="1" ht="45" customHeight="1" thickBot="1" x14ac:dyDescent="0.3">
      <c r="B13" s="341">
        <v>4</v>
      </c>
      <c r="C13" s="298" t="s">
        <v>59</v>
      </c>
      <c r="D13" s="300">
        <v>65.88</v>
      </c>
      <c r="E13" s="302">
        <f>D13</f>
        <v>65.88</v>
      </c>
      <c r="F13" s="339">
        <v>42614</v>
      </c>
      <c r="G13" s="306">
        <v>42795</v>
      </c>
      <c r="H13" s="308">
        <f t="shared" ref="H13" si="8">G13-F13</f>
        <v>181</v>
      </c>
      <c r="I13" s="310" t="s">
        <v>21</v>
      </c>
      <c r="J13" s="312" t="s">
        <v>22</v>
      </c>
      <c r="K13" s="312" t="s">
        <v>22</v>
      </c>
      <c r="L13" s="47" t="s">
        <v>19</v>
      </c>
      <c r="M13" s="51"/>
      <c r="N13" s="52"/>
      <c r="O13" s="52"/>
      <c r="P13" s="52"/>
      <c r="Q13" s="52"/>
      <c r="R13" s="52"/>
      <c r="S13" s="96"/>
      <c r="T13" s="135"/>
      <c r="U13" s="86"/>
      <c r="V13" s="52"/>
      <c r="W13" s="52"/>
      <c r="X13" s="180"/>
      <c r="Y13" s="181"/>
      <c r="Z13" s="182"/>
      <c r="AA13" s="182"/>
      <c r="AB13" s="182"/>
      <c r="AC13" s="182"/>
      <c r="AD13" s="182"/>
      <c r="AE13" s="183">
        <v>7.0000000000000007E-2</v>
      </c>
      <c r="AF13" s="184">
        <v>0.1</v>
      </c>
      <c r="AG13" s="185">
        <v>0.13</v>
      </c>
      <c r="AH13" s="186">
        <v>0.15</v>
      </c>
      <c r="AI13" s="186">
        <v>0.2</v>
      </c>
      <c r="AJ13" s="187">
        <v>0.35</v>
      </c>
      <c r="AK13" s="188"/>
      <c r="AL13" s="186"/>
      <c r="AM13" s="186"/>
      <c r="AN13" s="182"/>
      <c r="AO13" s="186"/>
      <c r="AP13" s="186"/>
      <c r="AQ13" s="186"/>
      <c r="AR13" s="186"/>
      <c r="AS13" s="186"/>
      <c r="AT13" s="186"/>
      <c r="AU13" s="186"/>
      <c r="AV13" s="210"/>
      <c r="AW13" s="188"/>
      <c r="AX13" s="186"/>
      <c r="AY13" s="186"/>
      <c r="AZ13" s="186"/>
      <c r="BA13" s="186"/>
      <c r="BB13" s="186"/>
      <c r="BC13" s="211"/>
      <c r="BD13" s="211"/>
      <c r="BE13" s="211"/>
      <c r="BF13" s="221"/>
      <c r="BG13" s="194"/>
      <c r="BH13" s="222"/>
      <c r="BI13" s="223"/>
      <c r="BJ13" s="211"/>
      <c r="BK13" s="211"/>
      <c r="BL13" s="211"/>
      <c r="BM13" s="211"/>
      <c r="BN13" s="211"/>
      <c r="BO13" s="211"/>
      <c r="BP13" s="214"/>
      <c r="BQ13" s="57"/>
      <c r="BR13" s="57"/>
      <c r="BS13" s="57"/>
      <c r="BT13" s="60"/>
      <c r="BU13" s="45" t="s">
        <v>19</v>
      </c>
      <c r="BV13" s="25">
        <f>SUM(AE13:AJ13)</f>
        <v>1</v>
      </c>
      <c r="BW13" s="337" t="str">
        <f>IF(BV14&lt;BV13,"ATRASADA",IF(BV14=0,"OBRA A INICIAR",IF(BX13&gt;=1,"CONCLUÍDA",IF(BV14&gt;BV13,"ADIANTADA","CONFORME O PREVISTO"))))</f>
        <v>CONCLUÍDA</v>
      </c>
      <c r="BX13" s="333">
        <f t="shared" ref="BX13" si="9">SUM(Y14:BT14)</f>
        <v>1</v>
      </c>
    </row>
    <row r="14" spans="1:79" s="2" customFormat="1" ht="45" customHeight="1" thickBot="1" x14ac:dyDescent="0.3">
      <c r="B14" s="346"/>
      <c r="C14" s="299"/>
      <c r="D14" s="385"/>
      <c r="E14" s="303"/>
      <c r="F14" s="340"/>
      <c r="G14" s="364"/>
      <c r="H14" s="309"/>
      <c r="I14" s="311"/>
      <c r="J14" s="313"/>
      <c r="K14" s="313"/>
      <c r="L14" s="70" t="s">
        <v>20</v>
      </c>
      <c r="M14" s="71"/>
      <c r="N14" s="72"/>
      <c r="O14" s="72"/>
      <c r="P14" s="72"/>
      <c r="Q14" s="72"/>
      <c r="R14" s="72"/>
      <c r="S14" s="98"/>
      <c r="T14" s="136"/>
      <c r="U14" s="132"/>
      <c r="V14" s="72"/>
      <c r="W14" s="56"/>
      <c r="X14" s="199"/>
      <c r="Y14" s="215"/>
      <c r="Z14" s="206"/>
      <c r="AA14" s="206"/>
      <c r="AB14" s="206"/>
      <c r="AC14" s="206"/>
      <c r="AD14" s="206"/>
      <c r="AE14" s="200">
        <v>7.4999999999999997E-2</v>
      </c>
      <c r="AF14" s="201">
        <v>0.122</v>
      </c>
      <c r="AG14" s="216">
        <v>0.13600000000000001</v>
      </c>
      <c r="AH14" s="203">
        <v>0.45</v>
      </c>
      <c r="AI14" s="203">
        <v>7.1999999999999995E-2</v>
      </c>
      <c r="AJ14" s="204">
        <v>0.14499999999999999</v>
      </c>
      <c r="AK14" s="224"/>
      <c r="AL14" s="225"/>
      <c r="AM14" s="225"/>
      <c r="AN14" s="226"/>
      <c r="AO14" s="225"/>
      <c r="AP14" s="225"/>
      <c r="AQ14" s="225"/>
      <c r="AR14" s="225"/>
      <c r="AS14" s="225"/>
      <c r="AT14" s="225"/>
      <c r="AU14" s="225"/>
      <c r="AV14" s="227"/>
      <c r="AW14" s="224"/>
      <c r="AX14" s="225"/>
      <c r="AY14" s="225"/>
      <c r="AZ14" s="225"/>
      <c r="BA14" s="225"/>
      <c r="BB14" s="225"/>
      <c r="BC14" s="220"/>
      <c r="BD14" s="220"/>
      <c r="BE14" s="220"/>
      <c r="BF14" s="228"/>
      <c r="BG14" s="220"/>
      <c r="BH14" s="229"/>
      <c r="BI14" s="230"/>
      <c r="BJ14" s="220"/>
      <c r="BK14" s="220"/>
      <c r="BL14" s="220"/>
      <c r="BM14" s="220"/>
      <c r="BN14" s="220"/>
      <c r="BO14" s="220"/>
      <c r="BP14" s="231"/>
      <c r="BQ14" s="73"/>
      <c r="BR14" s="73"/>
      <c r="BS14" s="73"/>
      <c r="BT14" s="74"/>
      <c r="BU14" s="46" t="s">
        <v>20</v>
      </c>
      <c r="BV14" s="26">
        <f>SUM(AE14:AJ14)</f>
        <v>1</v>
      </c>
      <c r="BW14" s="337"/>
      <c r="BX14" s="344"/>
    </row>
    <row r="15" spans="1:79" s="2" customFormat="1" ht="45" customHeight="1" thickBot="1" x14ac:dyDescent="0.3">
      <c r="B15" s="341">
        <v>5</v>
      </c>
      <c r="C15" s="298" t="s">
        <v>67</v>
      </c>
      <c r="D15" s="300">
        <v>25.8</v>
      </c>
      <c r="E15" s="302">
        <f>D15</f>
        <v>25.8</v>
      </c>
      <c r="F15" s="339">
        <v>42767</v>
      </c>
      <c r="G15" s="306">
        <v>43131</v>
      </c>
      <c r="H15" s="308">
        <f t="shared" ref="H15" si="10">G15-F15</f>
        <v>364</v>
      </c>
      <c r="I15" s="310" t="s">
        <v>21</v>
      </c>
      <c r="J15" s="310" t="s">
        <v>21</v>
      </c>
      <c r="K15" s="312" t="s">
        <v>22</v>
      </c>
      <c r="L15" s="47" t="s">
        <v>19</v>
      </c>
      <c r="M15" s="51"/>
      <c r="N15" s="52"/>
      <c r="O15" s="52"/>
      <c r="P15" s="52"/>
      <c r="Q15" s="52"/>
      <c r="R15" s="52"/>
      <c r="S15" s="96"/>
      <c r="T15" s="135"/>
      <c r="U15" s="86"/>
      <c r="V15" s="52"/>
      <c r="W15" s="80"/>
      <c r="X15" s="232"/>
      <c r="Y15" s="233"/>
      <c r="Z15" s="234"/>
      <c r="AA15" s="182"/>
      <c r="AB15" s="182"/>
      <c r="AC15" s="235"/>
      <c r="AD15" s="182"/>
      <c r="AE15" s="183"/>
      <c r="AF15" s="184"/>
      <c r="AG15" s="185"/>
      <c r="AH15" s="186"/>
      <c r="AI15" s="186"/>
      <c r="AJ15" s="187"/>
      <c r="AK15" s="188">
        <v>6.5000000000000002E-2</v>
      </c>
      <c r="AL15" s="186">
        <v>0.03</v>
      </c>
      <c r="AM15" s="186">
        <v>3.5000000000000003E-2</v>
      </c>
      <c r="AN15" s="182">
        <v>7.0000000000000007E-2</v>
      </c>
      <c r="AO15" s="186">
        <v>0.09</v>
      </c>
      <c r="AP15" s="186">
        <v>0.1</v>
      </c>
      <c r="AQ15" s="186">
        <v>0.1</v>
      </c>
      <c r="AR15" s="186">
        <v>0.105</v>
      </c>
      <c r="AS15" s="186">
        <v>0.11</v>
      </c>
      <c r="AT15" s="186">
        <v>0.13500000000000001</v>
      </c>
      <c r="AU15" s="186">
        <v>0.12</v>
      </c>
      <c r="AV15" s="210">
        <v>0.04</v>
      </c>
      <c r="AW15" s="188"/>
      <c r="AX15" s="186"/>
      <c r="AY15" s="186"/>
      <c r="AZ15" s="186"/>
      <c r="BA15" s="186"/>
      <c r="BB15" s="186"/>
      <c r="BC15" s="211"/>
      <c r="BD15" s="211"/>
      <c r="BE15" s="211"/>
      <c r="BF15" s="221"/>
      <c r="BG15" s="211"/>
      <c r="BH15" s="222"/>
      <c r="BI15" s="223"/>
      <c r="BJ15" s="211"/>
      <c r="BK15" s="211"/>
      <c r="BL15" s="211"/>
      <c r="BM15" s="211"/>
      <c r="BN15" s="211"/>
      <c r="BO15" s="211"/>
      <c r="BP15" s="214"/>
      <c r="BQ15" s="57"/>
      <c r="BR15" s="57"/>
      <c r="BS15" s="57"/>
      <c r="BT15" s="64"/>
      <c r="BU15" s="45" t="s">
        <v>19</v>
      </c>
      <c r="BV15" s="25">
        <f>SUM(AK15:AW15)</f>
        <v>1</v>
      </c>
      <c r="BW15" s="337" t="str">
        <f t="shared" ref="BW15:BW23" si="11">IF(BV16&lt;BV15,"ATRASADA",IF(BV16=0,"OBRA A INICIAR",IF(BX15&gt;=1,"CONCLUÍDA",IF(BV16&gt;BV15,"ADIANTADA","CONFORME O PREVISTO"))))</f>
        <v>CONCLUÍDA</v>
      </c>
      <c r="BX15" s="333">
        <f t="shared" ref="BX15:BX23" si="12">SUM(Y16:BT16)</f>
        <v>1</v>
      </c>
    </row>
    <row r="16" spans="1:79" s="2" customFormat="1" ht="45" customHeight="1" thickBot="1" x14ac:dyDescent="0.3">
      <c r="B16" s="342"/>
      <c r="C16" s="299"/>
      <c r="D16" s="301"/>
      <c r="E16" s="303"/>
      <c r="F16" s="340"/>
      <c r="G16" s="307"/>
      <c r="H16" s="309"/>
      <c r="I16" s="311"/>
      <c r="J16" s="311"/>
      <c r="K16" s="313"/>
      <c r="L16" s="48" t="s">
        <v>20</v>
      </c>
      <c r="M16" s="55"/>
      <c r="N16" s="56"/>
      <c r="O16" s="56"/>
      <c r="P16" s="56"/>
      <c r="Q16" s="56"/>
      <c r="R16" s="56"/>
      <c r="S16" s="59"/>
      <c r="T16" s="131"/>
      <c r="U16" s="85"/>
      <c r="V16" s="56"/>
      <c r="W16" s="56"/>
      <c r="X16" s="200"/>
      <c r="Y16" s="236"/>
      <c r="Z16" s="206"/>
      <c r="AA16" s="200"/>
      <c r="AB16" s="200"/>
      <c r="AC16" s="206"/>
      <c r="AD16" s="206"/>
      <c r="AE16" s="200"/>
      <c r="AF16" s="201"/>
      <c r="AG16" s="216"/>
      <c r="AH16" s="203"/>
      <c r="AI16" s="203"/>
      <c r="AJ16" s="204"/>
      <c r="AK16" s="205">
        <v>6.5000000000000002E-2</v>
      </c>
      <c r="AL16" s="203">
        <v>6.6000000000000003E-2</v>
      </c>
      <c r="AM16" s="203">
        <v>7.4999999999999997E-2</v>
      </c>
      <c r="AN16" s="206">
        <v>0.18820000000000001</v>
      </c>
      <c r="AO16" s="203">
        <v>2.8299999999999999E-2</v>
      </c>
      <c r="AP16" s="203">
        <v>7.3400000000000007E-2</v>
      </c>
      <c r="AQ16" s="203">
        <v>0.1278</v>
      </c>
      <c r="AR16" s="203">
        <v>0.2019</v>
      </c>
      <c r="AS16" s="203">
        <v>7.1499999999999994E-2</v>
      </c>
      <c r="AT16" s="203">
        <v>3.4500000000000003E-2</v>
      </c>
      <c r="AU16" s="203">
        <v>6.8400000000000002E-2</v>
      </c>
      <c r="AV16" s="207"/>
      <c r="AW16" s="205"/>
      <c r="AX16" s="203"/>
      <c r="AY16" s="203"/>
      <c r="AZ16" s="203"/>
      <c r="BA16" s="203"/>
      <c r="BB16" s="203"/>
      <c r="BC16" s="217"/>
      <c r="BD16" s="217"/>
      <c r="BE16" s="217"/>
      <c r="BF16" s="208"/>
      <c r="BG16" s="217"/>
      <c r="BH16" s="237"/>
      <c r="BI16" s="238"/>
      <c r="BJ16" s="217"/>
      <c r="BK16" s="217"/>
      <c r="BL16" s="217"/>
      <c r="BM16" s="217"/>
      <c r="BN16" s="217"/>
      <c r="BO16" s="217"/>
      <c r="BP16" s="218"/>
      <c r="BQ16" s="58"/>
      <c r="BR16" s="58"/>
      <c r="BS16" s="58"/>
      <c r="BT16" s="84"/>
      <c r="BU16" s="75" t="s">
        <v>20</v>
      </c>
      <c r="BV16" s="76">
        <f>SUM(AK16:AW16)</f>
        <v>1</v>
      </c>
      <c r="BW16" s="337"/>
      <c r="BX16" s="344"/>
    </row>
    <row r="17" spans="2:77" s="2" customFormat="1" ht="45" customHeight="1" thickBot="1" x14ac:dyDescent="0.3">
      <c r="B17" s="341">
        <v>6</v>
      </c>
      <c r="C17" s="298" t="s">
        <v>68</v>
      </c>
      <c r="D17" s="300">
        <v>949</v>
      </c>
      <c r="E17" s="302">
        <f>D17</f>
        <v>949</v>
      </c>
      <c r="F17" s="339">
        <v>42767</v>
      </c>
      <c r="G17" s="306">
        <v>43220</v>
      </c>
      <c r="H17" s="308">
        <f t="shared" ref="H17" si="13">G17-F17</f>
        <v>453</v>
      </c>
      <c r="I17" s="310" t="s">
        <v>21</v>
      </c>
      <c r="J17" s="312" t="s">
        <v>22</v>
      </c>
      <c r="K17" s="312" t="s">
        <v>22</v>
      </c>
      <c r="L17" s="47" t="s">
        <v>19</v>
      </c>
      <c r="M17" s="52"/>
      <c r="N17" s="52"/>
      <c r="O17" s="52"/>
      <c r="P17" s="52"/>
      <c r="Q17" s="52"/>
      <c r="R17" s="52"/>
      <c r="S17" s="96"/>
      <c r="T17" s="135"/>
      <c r="U17" s="86"/>
      <c r="V17" s="52"/>
      <c r="W17" s="80"/>
      <c r="X17" s="232"/>
      <c r="Y17" s="181"/>
      <c r="Z17" s="234"/>
      <c r="AA17" s="182"/>
      <c r="AB17" s="182"/>
      <c r="AC17" s="182"/>
      <c r="AD17" s="182"/>
      <c r="AE17" s="183"/>
      <c r="AF17" s="184"/>
      <c r="AG17" s="185"/>
      <c r="AH17" s="186"/>
      <c r="AI17" s="186"/>
      <c r="AJ17" s="187">
        <v>0.02</v>
      </c>
      <c r="AK17" s="239">
        <v>7.0000000000000007E-2</v>
      </c>
      <c r="AL17" s="240">
        <v>0.04</v>
      </c>
      <c r="AM17" s="240">
        <v>0.02</v>
      </c>
      <c r="AN17" s="234">
        <v>0.04</v>
      </c>
      <c r="AO17" s="240">
        <v>0.05</v>
      </c>
      <c r="AP17" s="240">
        <v>0.06</v>
      </c>
      <c r="AQ17" s="240">
        <v>0.05</v>
      </c>
      <c r="AR17" s="240">
        <v>0.06</v>
      </c>
      <c r="AS17" s="240">
        <v>0.09</v>
      </c>
      <c r="AT17" s="240">
        <v>0.11</v>
      </c>
      <c r="AU17" s="240">
        <v>0.12</v>
      </c>
      <c r="AV17" s="240">
        <v>0.12</v>
      </c>
      <c r="AW17" s="240">
        <v>0.12</v>
      </c>
      <c r="AX17" s="240">
        <v>0.03</v>
      </c>
      <c r="AY17" s="240"/>
      <c r="AZ17" s="240"/>
      <c r="BA17" s="240"/>
      <c r="BB17" s="240"/>
      <c r="BC17" s="241"/>
      <c r="BD17" s="241"/>
      <c r="BE17" s="241"/>
      <c r="BF17" s="242"/>
      <c r="BG17" s="241"/>
      <c r="BH17" s="243"/>
      <c r="BI17" s="244"/>
      <c r="BJ17" s="241"/>
      <c r="BK17" s="241"/>
      <c r="BL17" s="241"/>
      <c r="BM17" s="241"/>
      <c r="BN17" s="241"/>
      <c r="BO17" s="241"/>
      <c r="BP17" s="245"/>
      <c r="BQ17" s="81"/>
      <c r="BR17" s="81"/>
      <c r="BS17" s="81"/>
      <c r="BT17" s="81"/>
      <c r="BU17" s="45" t="s">
        <v>19</v>
      </c>
      <c r="BV17" s="25">
        <f>SUM($AJ17:AW17)</f>
        <v>0.97</v>
      </c>
      <c r="BW17" s="337" t="str">
        <f>IF(BV18&lt;BV17,"ATRASADA",IF(BV18=0,"OBRA A INICIAR",IF(BX17&gt;=1,"CONCLUÍDA",IF(BV18&gt;BV17,"ADIANTADA","CONFORME O PREVISTO"))))</f>
        <v>CONCLUÍDA</v>
      </c>
      <c r="BX17" s="333">
        <f t="shared" si="12"/>
        <v>1.0000000000000002</v>
      </c>
    </row>
    <row r="18" spans="2:77" s="2" customFormat="1" ht="45" customHeight="1" thickBot="1" x14ac:dyDescent="0.3">
      <c r="B18" s="342"/>
      <c r="C18" s="299"/>
      <c r="D18" s="301"/>
      <c r="E18" s="303"/>
      <c r="F18" s="340"/>
      <c r="G18" s="307"/>
      <c r="H18" s="309"/>
      <c r="I18" s="311"/>
      <c r="J18" s="313"/>
      <c r="K18" s="313"/>
      <c r="L18" s="48" t="s">
        <v>20</v>
      </c>
      <c r="M18" s="77"/>
      <c r="N18" s="78"/>
      <c r="O18" s="78"/>
      <c r="P18" s="78"/>
      <c r="Q18" s="78"/>
      <c r="R18" s="78"/>
      <c r="S18" s="97"/>
      <c r="T18" s="137"/>
      <c r="U18" s="133"/>
      <c r="V18" s="78"/>
      <c r="W18" s="78"/>
      <c r="X18" s="246"/>
      <c r="Y18" s="247"/>
      <c r="Z18" s="248"/>
      <c r="AA18" s="248"/>
      <c r="AB18" s="248"/>
      <c r="AC18" s="248"/>
      <c r="AD18" s="248"/>
      <c r="AE18" s="246"/>
      <c r="AF18" s="249"/>
      <c r="AG18" s="250"/>
      <c r="AH18" s="251"/>
      <c r="AI18" s="251"/>
      <c r="AJ18" s="252">
        <v>0.12</v>
      </c>
      <c r="AK18" s="253">
        <v>0.06</v>
      </c>
      <c r="AL18" s="254">
        <v>0.1</v>
      </c>
      <c r="AM18" s="254">
        <v>0.24</v>
      </c>
      <c r="AN18" s="255">
        <v>7.0000000000000007E-2</v>
      </c>
      <c r="AO18" s="254">
        <v>0.04</v>
      </c>
      <c r="AP18" s="254">
        <v>0.13</v>
      </c>
      <c r="AQ18" s="254">
        <v>0.04</v>
      </c>
      <c r="AR18" s="254">
        <v>0.02</v>
      </c>
      <c r="AS18" s="254">
        <v>0.01</v>
      </c>
      <c r="AT18" s="254">
        <v>0.15</v>
      </c>
      <c r="AU18" s="254">
        <v>0.01</v>
      </c>
      <c r="AV18" s="256">
        <v>0.01</v>
      </c>
      <c r="AW18" s="257"/>
      <c r="AX18" s="254"/>
      <c r="AY18" s="254"/>
      <c r="AZ18" s="254"/>
      <c r="BA18" s="254"/>
      <c r="BB18" s="254"/>
      <c r="BC18" s="258"/>
      <c r="BD18" s="258"/>
      <c r="BE18" s="258"/>
      <c r="BF18" s="259"/>
      <c r="BG18" s="220"/>
      <c r="BH18" s="260"/>
      <c r="BI18" s="261"/>
      <c r="BJ18" s="258"/>
      <c r="BK18" s="258"/>
      <c r="BL18" s="258"/>
      <c r="BM18" s="258"/>
      <c r="BN18" s="258"/>
      <c r="BO18" s="258"/>
      <c r="BP18" s="262"/>
      <c r="BQ18" s="68"/>
      <c r="BR18" s="68"/>
      <c r="BS18" s="68"/>
      <c r="BT18" s="69"/>
      <c r="BU18" s="75" t="s">
        <v>20</v>
      </c>
      <c r="BV18" s="76">
        <f>SUM($AJ18:AW18)</f>
        <v>1.0000000000000002</v>
      </c>
      <c r="BW18" s="337"/>
      <c r="BX18" s="344"/>
    </row>
    <row r="19" spans="2:77" s="2" customFormat="1" ht="45" customHeight="1" thickBot="1" x14ac:dyDescent="0.3">
      <c r="B19" s="341">
        <v>7</v>
      </c>
      <c r="C19" s="298" t="s">
        <v>69</v>
      </c>
      <c r="D19" s="300">
        <v>918.8</v>
      </c>
      <c r="E19" s="302">
        <f>D19</f>
        <v>918.8</v>
      </c>
      <c r="F19" s="339">
        <v>42646</v>
      </c>
      <c r="G19" s="306">
        <v>43008</v>
      </c>
      <c r="H19" s="308">
        <f t="shared" ref="H19" si="14">G19-F19</f>
        <v>362</v>
      </c>
      <c r="I19" s="310" t="s">
        <v>21</v>
      </c>
      <c r="J19" s="310" t="s">
        <v>21</v>
      </c>
      <c r="K19" s="312" t="s">
        <v>22</v>
      </c>
      <c r="L19" s="47" t="s">
        <v>19</v>
      </c>
      <c r="M19" s="52"/>
      <c r="N19" s="52"/>
      <c r="O19" s="52"/>
      <c r="P19" s="52"/>
      <c r="Q19" s="52"/>
      <c r="R19" s="52"/>
      <c r="S19" s="96"/>
      <c r="T19" s="135"/>
      <c r="U19" s="86"/>
      <c r="V19" s="52"/>
      <c r="W19" s="52"/>
      <c r="X19" s="183"/>
      <c r="Y19" s="181"/>
      <c r="Z19" s="182"/>
      <c r="AA19" s="182"/>
      <c r="AB19" s="182"/>
      <c r="AC19" s="182"/>
      <c r="AD19" s="182"/>
      <c r="AE19" s="183"/>
      <c r="AF19" s="184">
        <v>0.06</v>
      </c>
      <c r="AG19" s="235">
        <v>0.04</v>
      </c>
      <c r="AH19" s="182">
        <v>0.05</v>
      </c>
      <c r="AI19" s="182">
        <v>0.05</v>
      </c>
      <c r="AJ19" s="180">
        <v>0.06</v>
      </c>
      <c r="AK19" s="235">
        <v>0.09</v>
      </c>
      <c r="AL19" s="182">
        <v>0.13</v>
      </c>
      <c r="AM19" s="182">
        <v>0.15</v>
      </c>
      <c r="AN19" s="182">
        <v>0.14000000000000001</v>
      </c>
      <c r="AO19" s="182">
        <v>0.05</v>
      </c>
      <c r="AP19" s="182">
        <v>0.1</v>
      </c>
      <c r="AQ19" s="182">
        <v>0.08</v>
      </c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211"/>
      <c r="BD19" s="211"/>
      <c r="BE19" s="211"/>
      <c r="BF19" s="221"/>
      <c r="BG19" s="211"/>
      <c r="BH19" s="263"/>
      <c r="BI19" s="223"/>
      <c r="BJ19" s="211"/>
      <c r="BK19" s="211"/>
      <c r="BL19" s="211"/>
      <c r="BM19" s="211"/>
      <c r="BN19" s="211"/>
      <c r="BO19" s="211"/>
      <c r="BP19" s="214"/>
      <c r="BQ19" s="57"/>
      <c r="BR19" s="57"/>
      <c r="BS19" s="57"/>
      <c r="BT19" s="64"/>
      <c r="BU19" s="45" t="s">
        <v>19</v>
      </c>
      <c r="BV19" s="25">
        <f>SUM($AF19:AQ19)</f>
        <v>1</v>
      </c>
      <c r="BW19" s="337" t="str">
        <f t="shared" si="11"/>
        <v>CONCLUÍDA</v>
      </c>
      <c r="BX19" s="333">
        <f t="shared" si="12"/>
        <v>1</v>
      </c>
    </row>
    <row r="20" spans="2:77" s="2" customFormat="1" ht="45" customHeight="1" thickBot="1" x14ac:dyDescent="0.3">
      <c r="B20" s="346"/>
      <c r="C20" s="299"/>
      <c r="D20" s="301"/>
      <c r="E20" s="303"/>
      <c r="F20" s="340"/>
      <c r="G20" s="307"/>
      <c r="H20" s="309"/>
      <c r="I20" s="311"/>
      <c r="J20" s="311"/>
      <c r="K20" s="313"/>
      <c r="L20" s="70" t="s">
        <v>20</v>
      </c>
      <c r="M20" s="72"/>
      <c r="N20" s="72"/>
      <c r="O20" s="72"/>
      <c r="P20" s="72"/>
      <c r="Q20" s="72"/>
      <c r="R20" s="72"/>
      <c r="S20" s="98"/>
      <c r="T20" s="136"/>
      <c r="U20" s="132"/>
      <c r="V20" s="72"/>
      <c r="W20" s="72"/>
      <c r="X20" s="264"/>
      <c r="Y20" s="215"/>
      <c r="Z20" s="206"/>
      <c r="AA20" s="206"/>
      <c r="AB20" s="206"/>
      <c r="AC20" s="206"/>
      <c r="AD20" s="206"/>
      <c r="AE20" s="200"/>
      <c r="AF20" s="201">
        <v>0.05</v>
      </c>
      <c r="AG20" s="219">
        <v>0.04</v>
      </c>
      <c r="AH20" s="206">
        <v>0.05</v>
      </c>
      <c r="AI20" s="206">
        <v>0.05</v>
      </c>
      <c r="AJ20" s="199">
        <v>0.11</v>
      </c>
      <c r="AK20" s="265">
        <v>0.15</v>
      </c>
      <c r="AL20" s="226">
        <v>0.05</v>
      </c>
      <c r="AM20" s="226">
        <v>7.0000000000000007E-2</v>
      </c>
      <c r="AN20" s="226">
        <v>0.19</v>
      </c>
      <c r="AO20" s="226">
        <v>0.24</v>
      </c>
      <c r="AP20" s="226"/>
      <c r="AQ20" s="226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0"/>
      <c r="BD20" s="220"/>
      <c r="BE20" s="220"/>
      <c r="BF20" s="228"/>
      <c r="BG20" s="220"/>
      <c r="BH20" s="229"/>
      <c r="BI20" s="230"/>
      <c r="BJ20" s="220"/>
      <c r="BK20" s="220"/>
      <c r="BL20" s="220"/>
      <c r="BM20" s="220"/>
      <c r="BN20" s="220"/>
      <c r="BO20" s="220"/>
      <c r="BP20" s="231"/>
      <c r="BQ20" s="73"/>
      <c r="BR20" s="73"/>
      <c r="BS20" s="73"/>
      <c r="BT20" s="89"/>
      <c r="BU20" s="75" t="s">
        <v>20</v>
      </c>
      <c r="BV20" s="76">
        <f>SUM($AF20:AO20)</f>
        <v>1</v>
      </c>
      <c r="BW20" s="343"/>
      <c r="BX20" s="345"/>
    </row>
    <row r="21" spans="2:77" s="2" customFormat="1" ht="45" customHeight="1" thickBot="1" x14ac:dyDescent="0.3">
      <c r="B21" s="341">
        <v>8</v>
      </c>
      <c r="C21" s="298" t="s">
        <v>70</v>
      </c>
      <c r="D21" s="300">
        <v>723.65</v>
      </c>
      <c r="E21" s="302">
        <f>D21</f>
        <v>723.65</v>
      </c>
      <c r="F21" s="339">
        <v>42767</v>
      </c>
      <c r="G21" s="306">
        <v>43008</v>
      </c>
      <c r="H21" s="308">
        <f t="shared" ref="H21" si="15">G21-F21</f>
        <v>241</v>
      </c>
      <c r="I21" s="310" t="s">
        <v>21</v>
      </c>
      <c r="J21" s="312" t="s">
        <v>22</v>
      </c>
      <c r="K21" s="312" t="s">
        <v>22</v>
      </c>
      <c r="L21" s="87" t="s">
        <v>19</v>
      </c>
      <c r="M21" s="86"/>
      <c r="N21" s="52"/>
      <c r="O21" s="52"/>
      <c r="P21" s="52"/>
      <c r="Q21" s="52"/>
      <c r="R21" s="52"/>
      <c r="S21" s="96"/>
      <c r="T21" s="135"/>
      <c r="U21" s="86"/>
      <c r="V21" s="52"/>
      <c r="W21" s="52"/>
      <c r="X21" s="183"/>
      <c r="Y21" s="181"/>
      <c r="Z21" s="182"/>
      <c r="AA21" s="182"/>
      <c r="AB21" s="182"/>
      <c r="AC21" s="182"/>
      <c r="AD21" s="182"/>
      <c r="AE21" s="183"/>
      <c r="AF21" s="184"/>
      <c r="AG21" s="185"/>
      <c r="AH21" s="186"/>
      <c r="AI21" s="186"/>
      <c r="AJ21" s="180">
        <v>0.09</v>
      </c>
      <c r="AK21" s="235">
        <v>0.1</v>
      </c>
      <c r="AL21" s="182">
        <v>0.11</v>
      </c>
      <c r="AM21" s="182">
        <v>0.11</v>
      </c>
      <c r="AN21" s="182">
        <v>0.11</v>
      </c>
      <c r="AO21" s="182">
        <v>0.11</v>
      </c>
      <c r="AP21" s="182">
        <v>0.17</v>
      </c>
      <c r="AQ21" s="182">
        <v>0.2</v>
      </c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211"/>
      <c r="BD21" s="211"/>
      <c r="BE21" s="211"/>
      <c r="BF21" s="221"/>
      <c r="BG21" s="211"/>
      <c r="BH21" s="263"/>
      <c r="BI21" s="223"/>
      <c r="BJ21" s="211"/>
      <c r="BK21" s="211"/>
      <c r="BL21" s="211"/>
      <c r="BM21" s="211"/>
      <c r="BN21" s="211"/>
      <c r="BO21" s="211"/>
      <c r="BP21" s="214"/>
      <c r="BQ21" s="57"/>
      <c r="BR21" s="57"/>
      <c r="BS21" s="57"/>
      <c r="BT21" s="64"/>
      <c r="BU21" s="45" t="s">
        <v>19</v>
      </c>
      <c r="BV21" s="90">
        <f>SUM($AJ21:AQ21)</f>
        <v>1</v>
      </c>
      <c r="BW21" s="335" t="str">
        <f t="shared" si="11"/>
        <v>CONCLUÍDA</v>
      </c>
      <c r="BX21" s="333">
        <f t="shared" si="12"/>
        <v>1</v>
      </c>
    </row>
    <row r="22" spans="2:77" s="2" customFormat="1" ht="45" customHeight="1" thickBot="1" x14ac:dyDescent="0.3">
      <c r="B22" s="342"/>
      <c r="C22" s="299"/>
      <c r="D22" s="301"/>
      <c r="E22" s="303"/>
      <c r="F22" s="340"/>
      <c r="G22" s="307"/>
      <c r="H22" s="309"/>
      <c r="I22" s="311"/>
      <c r="J22" s="313"/>
      <c r="K22" s="313"/>
      <c r="L22" s="88" t="s">
        <v>20</v>
      </c>
      <c r="M22" s="85"/>
      <c r="N22" s="56"/>
      <c r="O22" s="56"/>
      <c r="P22" s="56"/>
      <c r="Q22" s="56"/>
      <c r="R22" s="56"/>
      <c r="S22" s="59"/>
      <c r="T22" s="131"/>
      <c r="U22" s="85"/>
      <c r="V22" s="56"/>
      <c r="W22" s="56"/>
      <c r="X22" s="200"/>
      <c r="Y22" s="215"/>
      <c r="Z22" s="206"/>
      <c r="AA22" s="206"/>
      <c r="AB22" s="206"/>
      <c r="AC22" s="206"/>
      <c r="AD22" s="206"/>
      <c r="AE22" s="200"/>
      <c r="AF22" s="201"/>
      <c r="AG22" s="216"/>
      <c r="AH22" s="203"/>
      <c r="AI22" s="203"/>
      <c r="AJ22" s="199">
        <v>0.14000000000000001</v>
      </c>
      <c r="AK22" s="219">
        <v>0.14000000000000001</v>
      </c>
      <c r="AL22" s="206">
        <v>0.05</v>
      </c>
      <c r="AM22" s="206">
        <v>0.21</v>
      </c>
      <c r="AN22" s="206">
        <v>0.16</v>
      </c>
      <c r="AO22" s="206">
        <v>0.18</v>
      </c>
      <c r="AP22" s="206">
        <v>0.12</v>
      </c>
      <c r="AQ22" s="206">
        <v>0</v>
      </c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17"/>
      <c r="BD22" s="217"/>
      <c r="BE22" s="217"/>
      <c r="BF22" s="208"/>
      <c r="BG22" s="217"/>
      <c r="BH22" s="237"/>
      <c r="BI22" s="238"/>
      <c r="BJ22" s="217"/>
      <c r="BK22" s="217"/>
      <c r="BL22" s="217"/>
      <c r="BM22" s="217"/>
      <c r="BN22" s="217"/>
      <c r="BO22" s="217"/>
      <c r="BP22" s="218"/>
      <c r="BQ22" s="58"/>
      <c r="BR22" s="58"/>
      <c r="BS22" s="58"/>
      <c r="BT22" s="84"/>
      <c r="BU22" s="46" t="s">
        <v>20</v>
      </c>
      <c r="BV22" s="143">
        <f>SUM($AJ22:AQ22)</f>
        <v>1</v>
      </c>
      <c r="BW22" s="335"/>
      <c r="BX22" s="334"/>
    </row>
    <row r="23" spans="2:77" s="2" customFormat="1" ht="45" customHeight="1" thickBot="1" x14ac:dyDescent="0.3">
      <c r="B23" s="341">
        <v>9</v>
      </c>
      <c r="C23" s="298" t="s">
        <v>71</v>
      </c>
      <c r="D23" s="300">
        <v>922.5</v>
      </c>
      <c r="E23" s="302">
        <f>D23</f>
        <v>922.5</v>
      </c>
      <c r="F23" s="339">
        <v>42767</v>
      </c>
      <c r="G23" s="306">
        <v>43008</v>
      </c>
      <c r="H23" s="308">
        <f t="shared" ref="H23" si="16">G23-F23</f>
        <v>241</v>
      </c>
      <c r="I23" s="310" t="s">
        <v>21</v>
      </c>
      <c r="J23" s="310" t="s">
        <v>21</v>
      </c>
      <c r="K23" s="312" t="s">
        <v>22</v>
      </c>
      <c r="L23" s="87" t="s">
        <v>19</v>
      </c>
      <c r="M23" s="52"/>
      <c r="N23" s="52"/>
      <c r="O23" s="52"/>
      <c r="P23" s="52"/>
      <c r="Q23" s="52"/>
      <c r="R23" s="52"/>
      <c r="S23" s="96"/>
      <c r="T23" s="135"/>
      <c r="U23" s="86"/>
      <c r="V23" s="52"/>
      <c r="W23" s="52"/>
      <c r="X23" s="183"/>
      <c r="Y23" s="181"/>
      <c r="Z23" s="182"/>
      <c r="AA23" s="182"/>
      <c r="AB23" s="182"/>
      <c r="AC23" s="182"/>
      <c r="AD23" s="182"/>
      <c r="AE23" s="183"/>
      <c r="AF23" s="184"/>
      <c r="AG23" s="185"/>
      <c r="AH23" s="186"/>
      <c r="AI23" s="186"/>
      <c r="AJ23" s="187">
        <v>0.09</v>
      </c>
      <c r="AK23" s="185">
        <v>0.1</v>
      </c>
      <c r="AL23" s="186">
        <v>0.11</v>
      </c>
      <c r="AM23" s="186">
        <v>0.11</v>
      </c>
      <c r="AN23" s="182">
        <v>0.11</v>
      </c>
      <c r="AO23" s="186">
        <v>0.11</v>
      </c>
      <c r="AP23" s="186">
        <v>0.17</v>
      </c>
      <c r="AQ23" s="186">
        <v>0.2</v>
      </c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4"/>
      <c r="BQ23" s="57"/>
      <c r="BR23" s="57"/>
      <c r="BS23" s="57"/>
      <c r="BT23" s="57"/>
      <c r="BU23" s="45" t="s">
        <v>19</v>
      </c>
      <c r="BV23" s="90">
        <f>SUM($AJ23:AQ23)</f>
        <v>1</v>
      </c>
      <c r="BW23" s="335" t="str">
        <f t="shared" si="11"/>
        <v>CONCLUÍDA</v>
      </c>
      <c r="BX23" s="333">
        <f t="shared" si="12"/>
        <v>1</v>
      </c>
    </row>
    <row r="24" spans="2:77" s="2" customFormat="1" ht="45" customHeight="1" thickBot="1" x14ac:dyDescent="0.3">
      <c r="B24" s="342"/>
      <c r="C24" s="299"/>
      <c r="D24" s="301"/>
      <c r="E24" s="303"/>
      <c r="F24" s="340"/>
      <c r="G24" s="307"/>
      <c r="H24" s="309"/>
      <c r="I24" s="311"/>
      <c r="J24" s="311"/>
      <c r="K24" s="313"/>
      <c r="L24" s="88" t="s">
        <v>20</v>
      </c>
      <c r="M24" s="56"/>
      <c r="N24" s="56"/>
      <c r="O24" s="56"/>
      <c r="P24" s="56"/>
      <c r="Q24" s="56"/>
      <c r="R24" s="56"/>
      <c r="S24" s="59"/>
      <c r="T24" s="131"/>
      <c r="U24" s="85"/>
      <c r="V24" s="56"/>
      <c r="W24" s="56"/>
      <c r="X24" s="200"/>
      <c r="Y24" s="215"/>
      <c r="Z24" s="206"/>
      <c r="AA24" s="206"/>
      <c r="AB24" s="206"/>
      <c r="AC24" s="206"/>
      <c r="AD24" s="206"/>
      <c r="AE24" s="200"/>
      <c r="AF24" s="201"/>
      <c r="AG24" s="216"/>
      <c r="AH24" s="203"/>
      <c r="AI24" s="203"/>
      <c r="AJ24" s="204">
        <v>0.13</v>
      </c>
      <c r="AK24" s="216">
        <v>0.14000000000000001</v>
      </c>
      <c r="AL24" s="203">
        <v>0.05</v>
      </c>
      <c r="AM24" s="203">
        <v>0.15</v>
      </c>
      <c r="AN24" s="206">
        <v>0.33</v>
      </c>
      <c r="AO24" s="203">
        <v>0.09</v>
      </c>
      <c r="AP24" s="203">
        <v>0.09</v>
      </c>
      <c r="AQ24" s="203">
        <v>0.02</v>
      </c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8"/>
      <c r="BQ24" s="58"/>
      <c r="BR24" s="58"/>
      <c r="BS24" s="58"/>
      <c r="BT24" s="58"/>
      <c r="BU24" s="46" t="s">
        <v>20</v>
      </c>
      <c r="BV24" s="63">
        <f>SUM($AJ24:AQ24)</f>
        <v>1</v>
      </c>
      <c r="BW24" s="335"/>
      <c r="BX24" s="334"/>
    </row>
    <row r="25" spans="2:77" s="2" customFormat="1" ht="45" customHeight="1" thickBot="1" x14ac:dyDescent="0.3">
      <c r="B25" s="296">
        <v>10</v>
      </c>
      <c r="C25" s="298" t="s">
        <v>72</v>
      </c>
      <c r="D25" s="300">
        <v>857.16</v>
      </c>
      <c r="E25" s="302">
        <f>D25</f>
        <v>857.16</v>
      </c>
      <c r="F25" s="304">
        <v>42737</v>
      </c>
      <c r="G25" s="306">
        <v>42825</v>
      </c>
      <c r="H25" s="308">
        <f>G25-F25</f>
        <v>88</v>
      </c>
      <c r="I25" s="310" t="s">
        <v>21</v>
      </c>
      <c r="J25" s="312" t="s">
        <v>22</v>
      </c>
      <c r="K25" s="312" t="s">
        <v>22</v>
      </c>
      <c r="L25" s="67" t="s">
        <v>19</v>
      </c>
      <c r="M25" s="79"/>
      <c r="N25" s="80"/>
      <c r="O25" s="80"/>
      <c r="P25" s="80"/>
      <c r="Q25" s="80"/>
      <c r="R25" s="80"/>
      <c r="S25" s="54"/>
      <c r="T25" s="138"/>
      <c r="U25" s="134"/>
      <c r="V25" s="80"/>
      <c r="W25" s="80"/>
      <c r="X25" s="266"/>
      <c r="Y25" s="267"/>
      <c r="Z25" s="234"/>
      <c r="AA25" s="234"/>
      <c r="AB25" s="234"/>
      <c r="AC25" s="234"/>
      <c r="AD25" s="234"/>
      <c r="AE25" s="232"/>
      <c r="AF25" s="268"/>
      <c r="AG25" s="239"/>
      <c r="AH25" s="240"/>
      <c r="AI25" s="240">
        <v>0.12</v>
      </c>
      <c r="AJ25" s="269">
        <v>0.3</v>
      </c>
      <c r="AK25" s="270">
        <v>0.57999999999999996</v>
      </c>
      <c r="AL25" s="240"/>
      <c r="AM25" s="240"/>
      <c r="AN25" s="234"/>
      <c r="AO25" s="240"/>
      <c r="AP25" s="240"/>
      <c r="AQ25" s="240"/>
      <c r="AR25" s="240"/>
      <c r="AS25" s="240"/>
      <c r="AT25" s="240"/>
      <c r="AU25" s="240"/>
      <c r="AV25" s="271"/>
      <c r="AW25" s="270"/>
      <c r="AX25" s="240"/>
      <c r="AY25" s="240"/>
      <c r="AZ25" s="240"/>
      <c r="BA25" s="240"/>
      <c r="BB25" s="240"/>
      <c r="BC25" s="241"/>
      <c r="BD25" s="241"/>
      <c r="BE25" s="241"/>
      <c r="BF25" s="242"/>
      <c r="BG25" s="241"/>
      <c r="BH25" s="272"/>
      <c r="BI25" s="244"/>
      <c r="BJ25" s="241"/>
      <c r="BK25" s="241"/>
      <c r="BL25" s="241"/>
      <c r="BM25" s="241"/>
      <c r="BN25" s="241"/>
      <c r="BO25" s="241"/>
      <c r="BP25" s="245"/>
      <c r="BQ25" s="81"/>
      <c r="BR25" s="81"/>
      <c r="BS25" s="81"/>
      <c r="BT25" s="60"/>
      <c r="BU25" s="82" t="s">
        <v>19</v>
      </c>
      <c r="BV25" s="83">
        <f>SUM($AI25:AK25)</f>
        <v>1</v>
      </c>
      <c r="BW25" s="336" t="str">
        <f t="shared" ref="BW25" si="17">IF(BV26&lt;BV25,"ATRASADA",IF(BV26=0,"OBRA A INICIAR",IF(BX25&gt;=1,"CONCLUÍDA",IF(BV26&gt;BV25,"ADIANTADA","CONFORME O PREVISTO"))))</f>
        <v>CONCLUÍDA</v>
      </c>
      <c r="BX25" s="338">
        <f t="shared" ref="BX25" si="18">SUM(Y26:BT26)</f>
        <v>1</v>
      </c>
    </row>
    <row r="26" spans="2:77" s="2" customFormat="1" ht="45" customHeight="1" thickBot="1" x14ac:dyDescent="0.3">
      <c r="B26" s="297"/>
      <c r="C26" s="299"/>
      <c r="D26" s="301"/>
      <c r="E26" s="303"/>
      <c r="F26" s="305"/>
      <c r="G26" s="307"/>
      <c r="H26" s="309"/>
      <c r="I26" s="311"/>
      <c r="J26" s="313"/>
      <c r="K26" s="313"/>
      <c r="L26" s="48" t="s">
        <v>20</v>
      </c>
      <c r="M26" s="55"/>
      <c r="N26" s="56"/>
      <c r="O26" s="56"/>
      <c r="P26" s="56"/>
      <c r="Q26" s="56"/>
      <c r="R26" s="56"/>
      <c r="S26" s="59"/>
      <c r="T26" s="131"/>
      <c r="U26" s="85"/>
      <c r="V26" s="56"/>
      <c r="W26" s="56"/>
      <c r="X26" s="199"/>
      <c r="Y26" s="215"/>
      <c r="Z26" s="206"/>
      <c r="AA26" s="206"/>
      <c r="AB26" s="206"/>
      <c r="AC26" s="206"/>
      <c r="AD26" s="206"/>
      <c r="AE26" s="200"/>
      <c r="AF26" s="201"/>
      <c r="AG26" s="216"/>
      <c r="AH26" s="203"/>
      <c r="AI26" s="203">
        <v>0.08</v>
      </c>
      <c r="AJ26" s="204">
        <v>0.62</v>
      </c>
      <c r="AK26" s="205">
        <v>0.3</v>
      </c>
      <c r="AL26" s="203"/>
      <c r="AM26" s="203"/>
      <c r="AN26" s="206"/>
      <c r="AO26" s="203"/>
      <c r="AP26" s="203"/>
      <c r="AQ26" s="203"/>
      <c r="AR26" s="203"/>
      <c r="AS26" s="203"/>
      <c r="AT26" s="203"/>
      <c r="AU26" s="203"/>
      <c r="AV26" s="207"/>
      <c r="AW26" s="205"/>
      <c r="AX26" s="203"/>
      <c r="AY26" s="203"/>
      <c r="AZ26" s="203"/>
      <c r="BA26" s="203"/>
      <c r="BB26" s="203"/>
      <c r="BC26" s="217"/>
      <c r="BD26" s="217"/>
      <c r="BE26" s="217"/>
      <c r="BF26" s="208"/>
      <c r="BG26" s="217"/>
      <c r="BH26" s="237"/>
      <c r="BI26" s="238"/>
      <c r="BJ26" s="217"/>
      <c r="BK26" s="217"/>
      <c r="BL26" s="217"/>
      <c r="BM26" s="217"/>
      <c r="BN26" s="217"/>
      <c r="BO26" s="217"/>
      <c r="BP26" s="218"/>
      <c r="BQ26" s="58"/>
      <c r="BR26" s="58"/>
      <c r="BS26" s="58"/>
      <c r="BT26" s="61"/>
      <c r="BU26" s="46" t="s">
        <v>20</v>
      </c>
      <c r="BV26" s="63">
        <f>SUM($AI26:AK26)</f>
        <v>1</v>
      </c>
      <c r="BW26" s="337"/>
      <c r="BX26" s="334"/>
    </row>
    <row r="27" spans="2:77" s="2" customFormat="1" ht="45" customHeight="1" thickBot="1" x14ac:dyDescent="0.3">
      <c r="B27" s="296">
        <v>11</v>
      </c>
      <c r="C27" s="298" t="s">
        <v>87</v>
      </c>
      <c r="D27" s="300">
        <v>478.2</v>
      </c>
      <c r="E27" s="302">
        <v>949.9</v>
      </c>
      <c r="F27" s="304">
        <v>43378</v>
      </c>
      <c r="G27" s="306">
        <v>43738</v>
      </c>
      <c r="H27" s="308">
        <f>G27-F27</f>
        <v>360</v>
      </c>
      <c r="I27" s="310" t="s">
        <v>21</v>
      </c>
      <c r="J27" s="312" t="s">
        <v>22</v>
      </c>
      <c r="K27" s="312" t="s">
        <v>22</v>
      </c>
      <c r="L27" s="67" t="s">
        <v>19</v>
      </c>
      <c r="M27" s="79"/>
      <c r="N27" s="80"/>
      <c r="O27" s="80"/>
      <c r="P27" s="80"/>
      <c r="Q27" s="80"/>
      <c r="R27" s="80"/>
      <c r="S27" s="54"/>
      <c r="T27" s="138"/>
      <c r="U27" s="134"/>
      <c r="V27" s="80"/>
      <c r="W27" s="80"/>
      <c r="X27" s="266"/>
      <c r="Y27" s="267"/>
      <c r="Z27" s="234"/>
      <c r="AA27" s="234"/>
      <c r="AB27" s="234"/>
      <c r="AC27" s="234"/>
      <c r="AD27" s="234"/>
      <c r="AE27" s="232"/>
      <c r="AF27" s="268"/>
      <c r="AG27" s="239"/>
      <c r="AH27" s="240"/>
      <c r="AI27" s="240"/>
      <c r="AJ27" s="269"/>
      <c r="AK27" s="270"/>
      <c r="AL27" s="240"/>
      <c r="AM27" s="240"/>
      <c r="AN27" s="234"/>
      <c r="AO27" s="240"/>
      <c r="AP27" s="240"/>
      <c r="AQ27" s="240"/>
      <c r="AR27" s="240"/>
      <c r="AS27" s="240"/>
      <c r="AT27" s="240"/>
      <c r="AU27" s="240"/>
      <c r="AV27" s="271"/>
      <c r="AW27" s="270"/>
      <c r="AX27" s="240"/>
      <c r="AY27" s="240"/>
      <c r="AZ27" s="240"/>
      <c r="BA27" s="240"/>
      <c r="BB27" s="240"/>
      <c r="BC27" s="241"/>
      <c r="BD27" s="241">
        <v>2.5000000000000001E-2</v>
      </c>
      <c r="BE27" s="241">
        <v>0.05</v>
      </c>
      <c r="BF27" s="242">
        <v>3.5000000000000003E-2</v>
      </c>
      <c r="BG27" s="241">
        <v>0.05</v>
      </c>
      <c r="BH27" s="272">
        <v>0.06</v>
      </c>
      <c r="BI27" s="244">
        <v>0.08</v>
      </c>
      <c r="BJ27" s="241">
        <v>0.1</v>
      </c>
      <c r="BK27" s="241">
        <v>0.1</v>
      </c>
      <c r="BL27" s="241">
        <v>0.1</v>
      </c>
      <c r="BM27" s="241">
        <v>0.1</v>
      </c>
      <c r="BN27" s="241">
        <v>0.1</v>
      </c>
      <c r="BO27" s="241">
        <v>0.1</v>
      </c>
      <c r="BP27" s="245">
        <v>0.1</v>
      </c>
      <c r="BQ27" s="81"/>
      <c r="BR27" s="81"/>
      <c r="BS27" s="81"/>
      <c r="BT27" s="60"/>
      <c r="BU27" s="82" t="s">
        <v>19</v>
      </c>
      <c r="BV27" s="83">
        <f>SUM($BD27:BF27)</f>
        <v>0.11000000000000001</v>
      </c>
      <c r="BW27" s="336" t="str">
        <f t="shared" ref="BW27" si="19">IF(BV28&lt;BV27,"ATRASADA",IF(BV28=0,"OBRA A INICIAR",IF(BX27&gt;=1,"CONCLUÍDA",IF(BV28&gt;BV27,"ADIANTADA","CONFORME O PREVISTO"))))</f>
        <v>ADIANTADA</v>
      </c>
      <c r="BX27" s="338">
        <f t="shared" ref="BX27" si="20">SUM(Y28:BT28)</f>
        <v>0.1376</v>
      </c>
    </row>
    <row r="28" spans="2:77" s="2" customFormat="1" ht="45" customHeight="1" thickBot="1" x14ac:dyDescent="0.3">
      <c r="B28" s="297"/>
      <c r="C28" s="299"/>
      <c r="D28" s="301"/>
      <c r="E28" s="303"/>
      <c r="F28" s="305"/>
      <c r="G28" s="307"/>
      <c r="H28" s="309"/>
      <c r="I28" s="311"/>
      <c r="J28" s="313"/>
      <c r="K28" s="313"/>
      <c r="L28" s="48" t="s">
        <v>20</v>
      </c>
      <c r="M28" s="55"/>
      <c r="N28" s="56"/>
      <c r="O28" s="56"/>
      <c r="P28" s="56"/>
      <c r="Q28" s="56"/>
      <c r="R28" s="56"/>
      <c r="S28" s="59"/>
      <c r="T28" s="131"/>
      <c r="U28" s="85"/>
      <c r="V28" s="56"/>
      <c r="W28" s="56"/>
      <c r="X28" s="199"/>
      <c r="Y28" s="215"/>
      <c r="Z28" s="206"/>
      <c r="AA28" s="206"/>
      <c r="AB28" s="206"/>
      <c r="AC28" s="206"/>
      <c r="AD28" s="206"/>
      <c r="AE28" s="200"/>
      <c r="AF28" s="201"/>
      <c r="AG28" s="216"/>
      <c r="AH28" s="203"/>
      <c r="AI28" s="203"/>
      <c r="AJ28" s="204"/>
      <c r="AK28" s="205"/>
      <c r="AL28" s="203"/>
      <c r="AM28" s="203"/>
      <c r="AN28" s="206"/>
      <c r="AO28" s="203"/>
      <c r="AP28" s="203"/>
      <c r="AQ28" s="203"/>
      <c r="AR28" s="203"/>
      <c r="AS28" s="203"/>
      <c r="AT28" s="203"/>
      <c r="AU28" s="203"/>
      <c r="AV28" s="207"/>
      <c r="AW28" s="205"/>
      <c r="AX28" s="203"/>
      <c r="AY28" s="203"/>
      <c r="AZ28" s="203"/>
      <c r="BA28" s="203"/>
      <c r="BB28" s="203"/>
      <c r="BC28" s="217"/>
      <c r="BD28" s="217">
        <v>0.06</v>
      </c>
      <c r="BE28" s="217">
        <v>0.03</v>
      </c>
      <c r="BF28" s="208">
        <v>4.7600000000000003E-2</v>
      </c>
      <c r="BG28" s="217"/>
      <c r="BH28" s="237"/>
      <c r="BI28" s="238"/>
      <c r="BJ28" s="217"/>
      <c r="BK28" s="217"/>
      <c r="BL28" s="217"/>
      <c r="BM28" s="217"/>
      <c r="BN28" s="217"/>
      <c r="BO28" s="217"/>
      <c r="BP28" s="218"/>
      <c r="BQ28" s="58"/>
      <c r="BR28" s="58"/>
      <c r="BS28" s="58"/>
      <c r="BT28" s="61"/>
      <c r="BU28" s="46" t="s">
        <v>20</v>
      </c>
      <c r="BV28" s="63">
        <f>SUM($BD28:BF28)</f>
        <v>0.1376</v>
      </c>
      <c r="BW28" s="337"/>
      <c r="BX28" s="334"/>
    </row>
    <row r="29" spans="2:77" s="2" customFormat="1" ht="26.25" hidden="1" customHeight="1" x14ac:dyDescent="0.25">
      <c r="B29" s="157"/>
      <c r="C29" s="158"/>
      <c r="D29" s="159"/>
      <c r="E29" s="159"/>
      <c r="F29" s="160"/>
      <c r="G29" s="161"/>
      <c r="H29" s="162"/>
      <c r="I29" s="163"/>
      <c r="J29" s="164"/>
      <c r="K29" s="164"/>
      <c r="L29" s="165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7"/>
      <c r="AI29" s="167"/>
      <c r="AJ29" s="167"/>
      <c r="AK29" s="167"/>
      <c r="AL29" s="167"/>
      <c r="AM29" s="167"/>
      <c r="AN29" s="166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9"/>
      <c r="BQ29" s="169"/>
      <c r="BR29" s="169"/>
      <c r="BS29" s="169"/>
      <c r="BT29" s="169"/>
      <c r="BU29" s="7"/>
      <c r="BV29" s="170"/>
      <c r="BW29" s="171"/>
      <c r="BX29" s="172"/>
    </row>
    <row r="30" spans="2:77" ht="15.75" hidden="1" thickBot="1" x14ac:dyDescent="0.3"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8"/>
      <c r="AA30" s="8"/>
      <c r="AB30" s="8"/>
      <c r="AC30" s="8"/>
      <c r="AD30" s="8"/>
      <c r="AE30" s="8"/>
      <c r="AF30" s="8"/>
      <c r="AG30" s="8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</row>
    <row r="31" spans="2:77" ht="27" hidden="1" customHeight="1" thickBot="1" x14ac:dyDescent="0.3">
      <c r="I31" s="363" t="s">
        <v>54</v>
      </c>
      <c r="J31" s="363"/>
      <c r="K31" s="36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5"/>
      <c r="X31" s="358" t="s">
        <v>26</v>
      </c>
      <c r="Y31" s="359"/>
      <c r="Z31" s="360"/>
      <c r="AA31" s="358" t="s">
        <v>39</v>
      </c>
      <c r="AB31" s="359"/>
      <c r="AC31" s="360"/>
      <c r="AD31" s="362" t="s">
        <v>43</v>
      </c>
      <c r="AE31" s="359"/>
      <c r="AF31" s="368"/>
      <c r="AG31" s="358" t="s">
        <v>44</v>
      </c>
      <c r="AH31" s="359"/>
      <c r="AI31" s="360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W31" s="28"/>
      <c r="BX31" s="29"/>
      <c r="BY31" s="19"/>
    </row>
    <row r="32" spans="2:77" ht="18.75" hidden="1" x14ac:dyDescent="0.25">
      <c r="K32" s="292" t="s">
        <v>55</v>
      </c>
      <c r="L32" s="49" t="s">
        <v>27</v>
      </c>
      <c r="M32" s="11"/>
      <c r="N32" s="11"/>
      <c r="O32" s="11"/>
      <c r="P32" s="11"/>
      <c r="Q32" s="11"/>
      <c r="R32" s="11"/>
      <c r="S32" s="11"/>
      <c r="T32" s="11"/>
      <c r="U32" s="11"/>
      <c r="V32" s="91"/>
      <c r="W32" s="91"/>
      <c r="X32" s="94" t="s">
        <v>42</v>
      </c>
      <c r="Y32" s="11" t="s">
        <v>28</v>
      </c>
      <c r="Z32" s="99" t="s">
        <v>29</v>
      </c>
      <c r="AA32" s="94" t="s">
        <v>30</v>
      </c>
      <c r="AB32" s="11" t="s">
        <v>31</v>
      </c>
      <c r="AC32" s="99" t="s">
        <v>32</v>
      </c>
      <c r="AD32" s="49" t="s">
        <v>33</v>
      </c>
      <c r="AE32" s="11" t="s">
        <v>34</v>
      </c>
      <c r="AF32" s="91" t="s">
        <v>35</v>
      </c>
      <c r="AG32" s="94" t="s">
        <v>36</v>
      </c>
      <c r="AH32" s="11" t="s">
        <v>40</v>
      </c>
      <c r="AI32" s="99" t="s">
        <v>41</v>
      </c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W32" s="28"/>
      <c r="BX32" s="29"/>
      <c r="BY32" s="19"/>
    </row>
    <row r="33" spans="10:77" ht="18.75" hidden="1" x14ac:dyDescent="0.25">
      <c r="K33" s="293"/>
      <c r="L33" s="50" t="s">
        <v>19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47"/>
      <c r="X33" s="18">
        <f t="shared" ref="X33:AG33" si="21">X7</f>
        <v>0.02</v>
      </c>
      <c r="Y33" s="16">
        <f t="shared" si="21"/>
        <v>0.03</v>
      </c>
      <c r="Z33" s="24">
        <f t="shared" si="21"/>
        <v>0.05</v>
      </c>
      <c r="AA33" s="18">
        <f t="shared" si="21"/>
        <v>0.06</v>
      </c>
      <c r="AB33" s="16">
        <f t="shared" si="21"/>
        <v>0.11</v>
      </c>
      <c r="AC33" s="24">
        <f t="shared" si="21"/>
        <v>0.11</v>
      </c>
      <c r="AD33" s="93">
        <f t="shared" si="21"/>
        <v>0.12</v>
      </c>
      <c r="AE33" s="16">
        <f t="shared" si="21"/>
        <v>0.15</v>
      </c>
      <c r="AF33" s="17">
        <f t="shared" si="21"/>
        <v>0.17</v>
      </c>
      <c r="AG33" s="18">
        <f t="shared" si="21"/>
        <v>0.18</v>
      </c>
      <c r="AH33" s="16"/>
      <c r="AI33" s="2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W33" s="28"/>
      <c r="BX33" s="29"/>
      <c r="BY33" s="29"/>
    </row>
    <row r="34" spans="10:77" ht="19.5" hidden="1" thickBot="1" x14ac:dyDescent="0.3">
      <c r="K34" s="294"/>
      <c r="L34" s="50" t="s">
        <v>20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48"/>
      <c r="X34" s="18">
        <f t="shared" ref="X34:AG34" si="22">X8</f>
        <v>0.02</v>
      </c>
      <c r="Y34" s="16">
        <f t="shared" si="22"/>
        <v>0.03</v>
      </c>
      <c r="Z34" s="24">
        <f t="shared" si="22"/>
        <v>0.05</v>
      </c>
      <c r="AA34" s="18">
        <f t="shared" si="22"/>
        <v>0.06</v>
      </c>
      <c r="AB34" s="16">
        <f t="shared" si="22"/>
        <v>0.11</v>
      </c>
      <c r="AC34" s="24">
        <f t="shared" si="22"/>
        <v>0.11</v>
      </c>
      <c r="AD34" s="93">
        <f t="shared" si="22"/>
        <v>0.12</v>
      </c>
      <c r="AE34" s="16">
        <f t="shared" si="22"/>
        <v>0.15</v>
      </c>
      <c r="AF34" s="17">
        <f t="shared" si="22"/>
        <v>0.17</v>
      </c>
      <c r="AG34" s="18">
        <f t="shared" si="22"/>
        <v>0.18</v>
      </c>
      <c r="AH34" s="16"/>
      <c r="AI34" s="2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W34" s="28"/>
      <c r="BX34" s="29"/>
      <c r="BY34" s="19"/>
    </row>
    <row r="35" spans="10:77" ht="18" hidden="1" customHeight="1" x14ac:dyDescent="0.25"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28" t="s">
        <v>37</v>
      </c>
      <c r="X35" s="352">
        <f>SUM(X34:Z34)/SUM(X33:Z33)</f>
        <v>1</v>
      </c>
      <c r="Y35" s="314"/>
      <c r="Z35" s="315"/>
      <c r="AA35" s="352">
        <f>SUM(X34:AC34)/SUM(X33:AC33)</f>
        <v>1</v>
      </c>
      <c r="AB35" s="314"/>
      <c r="AC35" s="315"/>
      <c r="AD35" s="314">
        <f>SUM(X34:AF34)/SUM(X33:AF33)</f>
        <v>1</v>
      </c>
      <c r="AE35" s="314"/>
      <c r="AF35" s="314"/>
      <c r="AG35" s="276">
        <f>SUM(X34:AI34)/SUM($X$33:AI33)</f>
        <v>1</v>
      </c>
      <c r="AH35" s="277"/>
      <c r="AI35" s="278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W35" s="19"/>
      <c r="BX35" s="20"/>
      <c r="BY35" s="19"/>
    </row>
    <row r="36" spans="10:77" ht="19.5" hidden="1" thickBot="1" x14ac:dyDescent="0.3"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29" t="s">
        <v>38</v>
      </c>
      <c r="X36" s="279">
        <f>1-X35</f>
        <v>0</v>
      </c>
      <c r="Y36" s="280"/>
      <c r="Z36" s="281"/>
      <c r="AA36" s="279">
        <f>1-AA35</f>
        <v>0</v>
      </c>
      <c r="AB36" s="280"/>
      <c r="AC36" s="281"/>
      <c r="AD36" s="280">
        <f>1-AD35</f>
        <v>0</v>
      </c>
      <c r="AE36" s="280"/>
      <c r="AF36" s="280"/>
      <c r="AG36" s="279">
        <f>1-AG35</f>
        <v>0</v>
      </c>
      <c r="AH36" s="280"/>
      <c r="AI36" s="281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W36" s="28"/>
      <c r="BX36" s="29"/>
      <c r="BY36" s="19"/>
    </row>
    <row r="37" spans="10:77" ht="19.5" hidden="1" thickBot="1" x14ac:dyDescent="0.35">
      <c r="AK37" s="31"/>
      <c r="AL37" s="31"/>
      <c r="AM37" s="31"/>
      <c r="AN37" s="31"/>
      <c r="AO37" s="31"/>
      <c r="AP37" s="31"/>
      <c r="BD37" s="62" t="s">
        <v>49</v>
      </c>
      <c r="BW37" s="28"/>
      <c r="BX37" s="29"/>
      <c r="BY37" s="30"/>
    </row>
    <row r="38" spans="10:77" ht="18.600000000000001" hidden="1" customHeight="1" thickBot="1" x14ac:dyDescent="0.3"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  <c r="Z38" s="10"/>
      <c r="AA38" s="10"/>
      <c r="AB38" s="10"/>
      <c r="AC38" s="10"/>
      <c r="AD38" s="10"/>
      <c r="AE38" s="291"/>
      <c r="AF38" s="291"/>
      <c r="AG38" s="291"/>
      <c r="AH38" s="358" t="s">
        <v>26</v>
      </c>
      <c r="AI38" s="359"/>
      <c r="AJ38" s="360"/>
      <c r="AK38" s="362" t="s">
        <v>39</v>
      </c>
      <c r="AL38" s="359"/>
      <c r="AM38" s="360"/>
      <c r="AN38" s="316" t="s">
        <v>74</v>
      </c>
      <c r="AO38" s="317"/>
      <c r="AP38" s="318"/>
      <c r="AQ38" s="316" t="s">
        <v>44</v>
      </c>
      <c r="AR38" s="317"/>
      <c r="AS38" s="318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W38" s="19"/>
      <c r="BX38" s="29"/>
      <c r="BY38"/>
    </row>
    <row r="39" spans="10:77" ht="18.75" hidden="1" x14ac:dyDescent="0.25">
      <c r="K39" s="292" t="s">
        <v>57</v>
      </c>
      <c r="L39" s="49" t="s">
        <v>27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2"/>
      <c r="AA39" s="12"/>
      <c r="AB39" s="12"/>
      <c r="AC39" s="13"/>
      <c r="AD39" s="12"/>
      <c r="AE39" s="12"/>
      <c r="AF39" s="12"/>
      <c r="AG39" s="107"/>
      <c r="AH39" s="14" t="str">
        <f>AH32</f>
        <v>DEZ</v>
      </c>
      <c r="AI39" s="12" t="str">
        <f t="shared" ref="AI39" si="23">AI32</f>
        <v>JAN</v>
      </c>
      <c r="AJ39" s="12" t="s">
        <v>42</v>
      </c>
      <c r="AK39" s="12" t="s">
        <v>28</v>
      </c>
      <c r="AL39" s="12" t="s">
        <v>29</v>
      </c>
      <c r="AM39" s="12" t="s">
        <v>30</v>
      </c>
      <c r="AN39" s="12" t="s">
        <v>31</v>
      </c>
      <c r="AO39" s="12" t="s">
        <v>32</v>
      </c>
      <c r="AP39" s="12" t="s">
        <v>33</v>
      </c>
      <c r="AQ39" s="12" t="s">
        <v>34</v>
      </c>
      <c r="AR39" s="12" t="s">
        <v>35</v>
      </c>
      <c r="AS39" s="12" t="s">
        <v>36</v>
      </c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W39" s="19"/>
      <c r="BX39" s="30"/>
      <c r="BY39"/>
    </row>
    <row r="40" spans="10:77" ht="18.75" hidden="1" x14ac:dyDescent="0.25">
      <c r="K40" s="293"/>
      <c r="L40" s="50" t="s">
        <v>19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7"/>
      <c r="AD40" s="16"/>
      <c r="AE40" s="16"/>
      <c r="AF40" s="17"/>
      <c r="AG40" s="17"/>
      <c r="AH40" s="18">
        <f t="shared" ref="AH40:AS40" si="24">AH9</f>
        <v>0.05</v>
      </c>
      <c r="AI40" s="16">
        <f t="shared" si="24"/>
        <v>0.02</v>
      </c>
      <c r="AJ40" s="24">
        <f t="shared" si="24"/>
        <v>0.03</v>
      </c>
      <c r="AK40" s="93">
        <f t="shared" si="24"/>
        <v>0.05</v>
      </c>
      <c r="AL40" s="18">
        <f t="shared" si="24"/>
        <v>0.06</v>
      </c>
      <c r="AM40" s="18">
        <f t="shared" si="24"/>
        <v>0.11</v>
      </c>
      <c r="AN40" s="18">
        <f t="shared" si="24"/>
        <v>0.12</v>
      </c>
      <c r="AO40" s="18">
        <f t="shared" si="24"/>
        <v>0.11</v>
      </c>
      <c r="AP40" s="18">
        <f t="shared" si="24"/>
        <v>0.1</v>
      </c>
      <c r="AQ40" s="18">
        <f t="shared" si="24"/>
        <v>0.08</v>
      </c>
      <c r="AR40" s="18">
        <f t="shared" si="24"/>
        <v>0.16</v>
      </c>
      <c r="AS40" s="115">
        <f t="shared" si="24"/>
        <v>0.11</v>
      </c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W40" s="28"/>
      <c r="BX40" s="29"/>
      <c r="BY40"/>
    </row>
    <row r="41" spans="10:77" ht="19.5" hidden="1" thickBot="1" x14ac:dyDescent="0.3">
      <c r="J41" s="154"/>
      <c r="K41" s="294"/>
      <c r="L41" s="50" t="s">
        <v>20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7"/>
      <c r="AD41" s="16"/>
      <c r="AE41" s="16"/>
      <c r="AF41" s="17"/>
      <c r="AG41" s="17"/>
      <c r="AH41" s="18">
        <f t="shared" ref="AH41:AS41" si="25">AH10</f>
        <v>0.05</v>
      </c>
      <c r="AI41" s="16">
        <f t="shared" si="25"/>
        <v>0.09</v>
      </c>
      <c r="AJ41" s="24">
        <f t="shared" si="25"/>
        <v>0.36</v>
      </c>
      <c r="AK41" s="93">
        <f t="shared" si="25"/>
        <v>0.36</v>
      </c>
      <c r="AL41" s="18">
        <f t="shared" si="25"/>
        <v>0.14000000000000001</v>
      </c>
      <c r="AM41" s="18">
        <f t="shared" si="25"/>
        <v>0</v>
      </c>
      <c r="AN41" s="18">
        <f t="shared" si="25"/>
        <v>0</v>
      </c>
      <c r="AO41" s="18">
        <f t="shared" si="25"/>
        <v>0</v>
      </c>
      <c r="AP41" s="18">
        <f t="shared" si="25"/>
        <v>0</v>
      </c>
      <c r="AQ41" s="18">
        <f t="shared" si="25"/>
        <v>0</v>
      </c>
      <c r="AR41" s="18">
        <f t="shared" si="25"/>
        <v>0</v>
      </c>
      <c r="AS41" s="115">
        <f t="shared" si="25"/>
        <v>0</v>
      </c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0:77" ht="18.75" hidden="1" x14ac:dyDescent="0.25"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20"/>
      <c r="AA42" s="20"/>
      <c r="AB42" s="20"/>
      <c r="AC42" s="20"/>
      <c r="AD42" s="104"/>
      <c r="AE42" s="106"/>
      <c r="AF42" s="106"/>
      <c r="AG42" s="105" t="s">
        <v>37</v>
      </c>
      <c r="AH42" s="347">
        <f>SUM(AH41:AJ41)/SUM(AH40:AJ40)</f>
        <v>5</v>
      </c>
      <c r="AI42" s="348"/>
      <c r="AJ42" s="349"/>
      <c r="AK42" s="361">
        <f>SUM(AH41:AM41)/SUM(AH40:AM40)</f>
        <v>3.125</v>
      </c>
      <c r="AL42" s="356"/>
      <c r="AM42" s="357"/>
      <c r="AN42" s="361">
        <f>SUM(AH41:AP41)/SUM(AH40:AP40)</f>
        <v>1.5384615384615383</v>
      </c>
      <c r="AO42" s="356"/>
      <c r="AP42" s="357"/>
      <c r="AQ42" s="361">
        <f>SUM(AH41:AS41)/SUM(AH40:AS40)</f>
        <v>1</v>
      </c>
      <c r="AR42" s="356"/>
      <c r="AS42" s="357"/>
      <c r="AT42" s="289"/>
      <c r="AU42" s="289"/>
      <c r="AV42" s="289"/>
      <c r="AW42" s="289"/>
      <c r="AX42" s="289"/>
      <c r="AY42" s="289"/>
      <c r="AZ42" s="295"/>
      <c r="BA42" s="289"/>
      <c r="BB42" s="289"/>
      <c r="BC42" s="295"/>
      <c r="BD42" s="289"/>
      <c r="BE42" s="289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0:77" ht="19.5" hidden="1" thickBot="1" x14ac:dyDescent="0.3"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0"/>
      <c r="AA43" s="20"/>
      <c r="AB43" s="20"/>
      <c r="AC43" s="20"/>
      <c r="AD43" s="104"/>
      <c r="AE43" s="106"/>
      <c r="AF43" s="106"/>
      <c r="AG43" s="105" t="s">
        <v>38</v>
      </c>
      <c r="AH43" s="329">
        <f>1-AH42</f>
        <v>-4</v>
      </c>
      <c r="AI43" s="330"/>
      <c r="AJ43" s="331"/>
      <c r="AK43" s="332">
        <f>1-AK42</f>
        <v>-2.125</v>
      </c>
      <c r="AL43" s="330"/>
      <c r="AM43" s="331"/>
      <c r="AN43" s="332">
        <f>1-AN42</f>
        <v>-0.53846153846153832</v>
      </c>
      <c r="AO43" s="330"/>
      <c r="AP43" s="331"/>
      <c r="AQ43" s="332">
        <f t="shared" ref="AQ43" si="26">1-AQ42</f>
        <v>0</v>
      </c>
      <c r="AR43" s="330"/>
      <c r="AS43" s="331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0:77" ht="19.5" hidden="1" thickBot="1" x14ac:dyDescent="0.35">
      <c r="AD44" s="104"/>
      <c r="AE44" s="104"/>
      <c r="AF44" s="104"/>
      <c r="AG44" s="108"/>
      <c r="AK44" s="31"/>
      <c r="AL44" s="31"/>
      <c r="AM44" s="31"/>
      <c r="AN44" s="31"/>
      <c r="AO44" s="31"/>
      <c r="AP44" s="31"/>
      <c r="BD44" s="62" t="s">
        <v>49</v>
      </c>
    </row>
    <row r="45" spans="10:77" ht="18.600000000000001" hidden="1" customHeight="1" thickBot="1" x14ac:dyDescent="0.3"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0"/>
      <c r="Z45" s="10"/>
      <c r="AA45" s="10"/>
      <c r="AB45" s="10"/>
      <c r="AC45" s="316" t="s">
        <v>26</v>
      </c>
      <c r="AD45" s="317"/>
      <c r="AE45" s="318"/>
      <c r="AF45" s="316" t="s">
        <v>39</v>
      </c>
      <c r="AG45" s="317"/>
      <c r="AH45" s="318"/>
      <c r="AI45" s="282" t="s">
        <v>43</v>
      </c>
      <c r="AJ45" s="283"/>
      <c r="AK45" s="284"/>
      <c r="AL45" s="282" t="s">
        <v>44</v>
      </c>
      <c r="AM45" s="283"/>
      <c r="AN45" s="284"/>
      <c r="AO45" s="282" t="s">
        <v>45</v>
      </c>
      <c r="AP45" s="283"/>
      <c r="AQ45" s="284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4"/>
    </row>
    <row r="46" spans="10:77" ht="18.75" hidden="1" x14ac:dyDescent="0.25">
      <c r="K46" s="292" t="s">
        <v>58</v>
      </c>
      <c r="L46" s="49" t="s">
        <v>27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Z46" s="12"/>
      <c r="AA46" s="12"/>
      <c r="AB46" s="13"/>
      <c r="AC46" s="110" t="s">
        <v>32</v>
      </c>
      <c r="AD46" s="13" t="s">
        <v>33</v>
      </c>
      <c r="AE46" s="23" t="s">
        <v>34</v>
      </c>
      <c r="AF46" s="110" t="s">
        <v>35</v>
      </c>
      <c r="AG46" s="13" t="s">
        <v>36</v>
      </c>
      <c r="AH46" s="23" t="s">
        <v>40</v>
      </c>
      <c r="AI46" s="23" t="s">
        <v>41</v>
      </c>
      <c r="AJ46" s="23" t="s">
        <v>42</v>
      </c>
      <c r="AK46" s="23" t="s">
        <v>28</v>
      </c>
      <c r="AL46" s="23" t="s">
        <v>29</v>
      </c>
      <c r="AM46" s="23" t="s">
        <v>30</v>
      </c>
      <c r="AN46" s="23" t="s">
        <v>31</v>
      </c>
      <c r="AO46" s="23" t="s">
        <v>32</v>
      </c>
      <c r="AP46" s="23" t="s">
        <v>33</v>
      </c>
      <c r="AQ46" s="23" t="s">
        <v>34</v>
      </c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4"/>
    </row>
    <row r="47" spans="10:77" ht="18.75" hidden="1" x14ac:dyDescent="0.25">
      <c r="K47" s="293"/>
      <c r="L47" s="50" t="s">
        <v>19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/>
      <c r="Z47" s="16"/>
      <c r="AA47" s="16"/>
      <c r="AB47" s="17"/>
      <c r="AC47" s="109">
        <v>0.02</v>
      </c>
      <c r="AD47" s="17">
        <f t="shared" ref="AD47:AQ47" si="27">AD11</f>
        <v>0.05</v>
      </c>
      <c r="AE47" s="24">
        <f t="shared" si="27"/>
        <v>0.03</v>
      </c>
      <c r="AF47" s="109">
        <f t="shared" si="27"/>
        <v>0.04</v>
      </c>
      <c r="AG47" s="17">
        <f t="shared" si="27"/>
        <v>0.09</v>
      </c>
      <c r="AH47" s="24">
        <f t="shared" si="27"/>
        <v>0.1</v>
      </c>
      <c r="AI47" s="24">
        <f t="shared" si="27"/>
        <v>0.13</v>
      </c>
      <c r="AJ47" s="24">
        <f t="shared" si="27"/>
        <v>0.11</v>
      </c>
      <c r="AK47" s="24">
        <f t="shared" si="27"/>
        <v>0.1</v>
      </c>
      <c r="AL47" s="24">
        <f t="shared" si="27"/>
        <v>0.09</v>
      </c>
      <c r="AM47" s="24">
        <f t="shared" si="27"/>
        <v>0.08</v>
      </c>
      <c r="AN47" s="24">
        <f t="shared" si="27"/>
        <v>0.08</v>
      </c>
      <c r="AO47" s="24">
        <f t="shared" si="27"/>
        <v>0.03</v>
      </c>
      <c r="AP47" s="24">
        <f>AP11</f>
        <v>0.03</v>
      </c>
      <c r="AQ47" s="24">
        <f t="shared" si="27"/>
        <v>0.02</v>
      </c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4"/>
    </row>
    <row r="48" spans="10:77" ht="19.5" hidden="1" thickBot="1" x14ac:dyDescent="0.3">
      <c r="K48" s="294"/>
      <c r="L48" s="50" t="s">
        <v>20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16"/>
      <c r="AA48" s="16"/>
      <c r="AB48" s="17"/>
      <c r="AC48" s="109">
        <f>AC12</f>
        <v>0.02</v>
      </c>
      <c r="AD48" s="17">
        <f t="shared" ref="AD48:AQ48" si="28">AD12</f>
        <v>0.05</v>
      </c>
      <c r="AE48" s="24">
        <f t="shared" si="28"/>
        <v>0.03</v>
      </c>
      <c r="AF48" s="109">
        <f t="shared" si="28"/>
        <v>0.14000000000000001</v>
      </c>
      <c r="AG48" s="17">
        <f t="shared" si="28"/>
        <v>0.19</v>
      </c>
      <c r="AH48" s="24">
        <f t="shared" si="28"/>
        <v>0.21</v>
      </c>
      <c r="AI48" s="24">
        <f t="shared" si="28"/>
        <v>0.24</v>
      </c>
      <c r="AJ48" s="24">
        <f>AJ12</f>
        <v>0.03</v>
      </c>
      <c r="AK48" s="24">
        <f t="shared" si="28"/>
        <v>0.02</v>
      </c>
      <c r="AL48" s="24">
        <f t="shared" si="28"/>
        <v>0.03</v>
      </c>
      <c r="AM48" s="24">
        <f t="shared" si="28"/>
        <v>0.03</v>
      </c>
      <c r="AN48" s="24">
        <f t="shared" si="28"/>
        <v>0.01</v>
      </c>
      <c r="AO48" s="24">
        <f t="shared" si="28"/>
        <v>0</v>
      </c>
      <c r="AP48" s="24">
        <f>AP12</f>
        <v>0</v>
      </c>
      <c r="AQ48" s="24">
        <f t="shared" si="28"/>
        <v>0</v>
      </c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4"/>
    </row>
    <row r="49" spans="11:72" ht="18.75" hidden="1" x14ac:dyDescent="0.25"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0"/>
      <c r="AA49" s="20"/>
      <c r="AB49" s="21" t="s">
        <v>37</v>
      </c>
      <c r="AC49" s="276">
        <f>SUM(AC48:AE48)/SUM(AC47:AE47)</f>
        <v>1</v>
      </c>
      <c r="AD49" s="314"/>
      <c r="AE49" s="315"/>
      <c r="AF49" s="319">
        <f>SUM(AC48:AH48)/SUM(AC47:AH47)</f>
        <v>1.9393939393939394</v>
      </c>
      <c r="AG49" s="320"/>
      <c r="AH49" s="321"/>
      <c r="AI49" s="276">
        <f>SUM(AC48:AK48)/SUM(AC47:AK47)</f>
        <v>1.3880597014925373</v>
      </c>
      <c r="AJ49" s="277"/>
      <c r="AK49" s="278"/>
      <c r="AL49" s="276">
        <f>SUM(AC48:AN48)/SUM(AC47:AN47)</f>
        <v>1.0869565217391306</v>
      </c>
      <c r="AM49" s="277"/>
      <c r="AN49" s="278"/>
      <c r="AO49" s="276">
        <f>SUM(AC48:AQ48)/SUM(AC47:AQ47)</f>
        <v>1</v>
      </c>
      <c r="AP49" s="277"/>
      <c r="AQ49" s="278"/>
      <c r="AR49" s="289"/>
      <c r="AS49" s="289"/>
      <c r="AT49" s="289"/>
      <c r="AU49" s="295"/>
      <c r="AV49" s="295"/>
      <c r="AW49" s="295"/>
      <c r="AX49" s="295"/>
      <c r="AY49" s="295"/>
      <c r="AZ49" s="295"/>
      <c r="BA49" s="295"/>
      <c r="BB49" s="295"/>
      <c r="BC49" s="295"/>
      <c r="BD49" s="4"/>
    </row>
    <row r="50" spans="11:72" ht="19.5" hidden="1" thickBot="1" x14ac:dyDescent="0.3"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20"/>
      <c r="AA50" s="20"/>
      <c r="AB50" s="22" t="s">
        <v>38</v>
      </c>
      <c r="AC50" s="279">
        <f>1-AC49</f>
        <v>0</v>
      </c>
      <c r="AD50" s="280"/>
      <c r="AE50" s="281"/>
      <c r="AF50" s="322">
        <f>1-AF49</f>
        <v>-0.93939393939393945</v>
      </c>
      <c r="AG50" s="323"/>
      <c r="AH50" s="324"/>
      <c r="AI50" s="279">
        <f>1-AI49</f>
        <v>-0.38805970149253732</v>
      </c>
      <c r="AJ50" s="280"/>
      <c r="AK50" s="281"/>
      <c r="AL50" s="279">
        <f>1-AL49</f>
        <v>-8.6956521739130599E-2</v>
      </c>
      <c r="AM50" s="280"/>
      <c r="AN50" s="281"/>
      <c r="AO50" s="279">
        <v>0</v>
      </c>
      <c r="AP50" s="280"/>
      <c r="AQ50" s="281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4"/>
    </row>
    <row r="51" spans="11:72" ht="18.75" hidden="1" x14ac:dyDescent="0.3">
      <c r="AI51" s="31"/>
      <c r="AJ51" s="31"/>
      <c r="AK51" s="31"/>
      <c r="AL51" s="31"/>
      <c r="AM51" s="31"/>
      <c r="AN51" s="31"/>
      <c r="BD51" s="62" t="s">
        <v>49</v>
      </c>
    </row>
    <row r="52" spans="11:72" ht="13.5" hidden="1" thickBot="1" x14ac:dyDescent="0.3"/>
    <row r="53" spans="11:72" ht="19.5" hidden="1" thickBot="1" x14ac:dyDescent="0.3"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  <c r="Z53" s="10"/>
      <c r="AA53" s="10"/>
      <c r="AB53" s="10"/>
      <c r="AC53" s="10"/>
      <c r="AD53" s="10"/>
      <c r="AE53" s="316" t="s">
        <v>26</v>
      </c>
      <c r="AF53" s="317"/>
      <c r="AG53" s="318"/>
      <c r="AH53" s="316" t="s">
        <v>39</v>
      </c>
      <c r="AI53" s="317"/>
      <c r="AJ53" s="318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</row>
    <row r="54" spans="11:72" ht="18.75" hidden="1" x14ac:dyDescent="0.25">
      <c r="K54" s="292" t="s">
        <v>60</v>
      </c>
      <c r="L54" s="49" t="s">
        <v>27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2"/>
      <c r="AA54" s="12"/>
      <c r="AB54" s="12"/>
      <c r="AC54" s="12"/>
      <c r="AD54" s="13"/>
      <c r="AE54" s="14" t="s">
        <v>34</v>
      </c>
      <c r="AF54" s="14" t="s">
        <v>35</v>
      </c>
      <c r="AG54" s="14" t="s">
        <v>36</v>
      </c>
      <c r="AH54" s="14" t="s">
        <v>40</v>
      </c>
      <c r="AI54" s="14" t="s">
        <v>41</v>
      </c>
      <c r="AJ54" s="130" t="s">
        <v>42</v>
      </c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</row>
    <row r="55" spans="11:72" ht="18.75" hidden="1" x14ac:dyDescent="0.25">
      <c r="K55" s="293"/>
      <c r="L55" s="50" t="s">
        <v>19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7"/>
      <c r="AE55" s="18">
        <f>AE13</f>
        <v>7.0000000000000007E-2</v>
      </c>
      <c r="AF55" s="18">
        <f t="shared" ref="AF55:AJ55" si="29">AF13</f>
        <v>0.1</v>
      </c>
      <c r="AG55" s="18">
        <f>AG13</f>
        <v>0.13</v>
      </c>
      <c r="AH55" s="18">
        <f>AH13</f>
        <v>0.15</v>
      </c>
      <c r="AI55" s="18">
        <f>AI13</f>
        <v>0.2</v>
      </c>
      <c r="AJ55" s="115">
        <f t="shared" si="29"/>
        <v>0.35</v>
      </c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</row>
    <row r="56" spans="11:72" ht="19.5" hidden="1" thickBot="1" x14ac:dyDescent="0.3">
      <c r="K56" s="294"/>
      <c r="L56" s="50" t="s">
        <v>20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7"/>
      <c r="AE56" s="18">
        <f>AE14:AJ14</f>
        <v>7.4999999999999997E-2</v>
      </c>
      <c r="AF56" s="18">
        <f t="shared" ref="AF56:AJ56" si="30">AF14:AK14</f>
        <v>0.122</v>
      </c>
      <c r="AG56" s="18">
        <f t="shared" si="30"/>
        <v>0.13600000000000001</v>
      </c>
      <c r="AH56" s="18">
        <f t="shared" si="30"/>
        <v>0.45</v>
      </c>
      <c r="AI56" s="18">
        <f t="shared" si="30"/>
        <v>7.1999999999999995E-2</v>
      </c>
      <c r="AJ56" s="115">
        <f t="shared" si="30"/>
        <v>0.14499999999999999</v>
      </c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</row>
    <row r="57" spans="11:72" ht="18.75" hidden="1" x14ac:dyDescent="0.25"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  <c r="Z57" s="20"/>
      <c r="AA57" s="20"/>
      <c r="AB57" s="20"/>
      <c r="AC57" s="20"/>
      <c r="AD57" s="21" t="s">
        <v>37</v>
      </c>
      <c r="AE57" s="355">
        <f>SUM(AE56:AG56)/SUM(AE55:AG55)</f>
        <v>1.1099999999999999</v>
      </c>
      <c r="AF57" s="356"/>
      <c r="AG57" s="357"/>
      <c r="AH57" s="355">
        <f>SUM(AE56:AJ56)/SUM(AE55:AJ55)</f>
        <v>1</v>
      </c>
      <c r="AI57" s="356"/>
      <c r="AJ57" s="357"/>
      <c r="AK57" s="289"/>
      <c r="AL57" s="289"/>
      <c r="AM57" s="289"/>
      <c r="AN57" s="289"/>
      <c r="AO57" s="289"/>
      <c r="AP57" s="289"/>
      <c r="AQ57" s="295"/>
      <c r="AR57" s="289"/>
      <c r="AS57" s="289"/>
      <c r="AT57" s="295"/>
      <c r="AU57" s="289"/>
      <c r="AV57" s="289"/>
      <c r="AW57" s="295"/>
      <c r="AX57" s="289"/>
      <c r="AY57" s="289"/>
      <c r="AZ57" s="295"/>
      <c r="BA57" s="289"/>
      <c r="BB57" s="289"/>
      <c r="BC57" s="295"/>
      <c r="BD57" s="289"/>
      <c r="BE57" s="289"/>
    </row>
    <row r="58" spans="11:72" ht="19.5" hidden="1" thickBot="1" x14ac:dyDescent="0.3"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20"/>
      <c r="AA58" s="20"/>
      <c r="AB58" s="20"/>
      <c r="AC58" s="20"/>
      <c r="AD58" s="22" t="s">
        <v>38</v>
      </c>
      <c r="AE58" s="329">
        <f>1-AE57</f>
        <v>-0.10999999999999988</v>
      </c>
      <c r="AF58" s="330"/>
      <c r="AG58" s="331"/>
      <c r="AH58" s="329">
        <f>1-AH57</f>
        <v>0</v>
      </c>
      <c r="AI58" s="330"/>
      <c r="AJ58" s="331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</row>
    <row r="59" spans="11:72" ht="18.75" hidden="1" x14ac:dyDescent="0.3">
      <c r="AK59" s="31"/>
      <c r="AL59" s="31"/>
      <c r="AM59" s="31"/>
      <c r="AN59" s="31"/>
      <c r="AO59" s="31"/>
      <c r="AP59" s="31"/>
      <c r="BD59" s="62" t="s">
        <v>49</v>
      </c>
    </row>
    <row r="60" spans="11:72" ht="13.5" hidden="1" thickBot="1" x14ac:dyDescent="0.3">
      <c r="AE60" s="104"/>
      <c r="AF60" s="104"/>
      <c r="AG60" s="104"/>
      <c r="AH60" s="104"/>
      <c r="AI60" s="104"/>
    </row>
    <row r="61" spans="11:72" ht="19.5" hidden="1" thickBot="1" x14ac:dyDescent="0.3"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0"/>
      <c r="Z61" s="10"/>
      <c r="AA61" s="10"/>
      <c r="AB61" s="10"/>
      <c r="AC61" s="10"/>
      <c r="AD61" s="10"/>
      <c r="AE61" s="113"/>
      <c r="AF61" s="113"/>
      <c r="AG61" s="113"/>
      <c r="AH61" s="113"/>
      <c r="AJ61" s="113"/>
      <c r="AK61" s="282" t="s">
        <v>26</v>
      </c>
      <c r="AL61" s="283"/>
      <c r="AM61" s="284"/>
      <c r="AN61" s="282" t="s">
        <v>39</v>
      </c>
      <c r="AO61" s="283"/>
      <c r="AP61" s="284"/>
      <c r="AQ61" s="282" t="s">
        <v>43</v>
      </c>
      <c r="AR61" s="283"/>
      <c r="AS61" s="284"/>
      <c r="AT61" s="282" t="s">
        <v>44</v>
      </c>
      <c r="AU61" s="283"/>
      <c r="AV61" s="284"/>
      <c r="AW61" s="273" t="s">
        <v>45</v>
      </c>
      <c r="AX61" s="274"/>
      <c r="AY61" s="275"/>
      <c r="AZ61" s="282" t="s">
        <v>73</v>
      </c>
      <c r="BA61" s="283"/>
      <c r="BB61" s="284"/>
      <c r="BC61" s="113"/>
      <c r="BD61" s="113"/>
      <c r="BE61" s="122"/>
    </row>
    <row r="62" spans="11:72" ht="18.75" hidden="1" x14ac:dyDescent="0.25">
      <c r="K62" s="292" t="s">
        <v>61</v>
      </c>
      <c r="L62" s="49" t="s">
        <v>27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2"/>
      <c r="AA62" s="13"/>
      <c r="AB62" s="12"/>
      <c r="AC62" s="12"/>
      <c r="AD62" s="12"/>
      <c r="AE62" s="12"/>
      <c r="AF62" s="12"/>
      <c r="AG62" s="12"/>
      <c r="AH62" s="12"/>
      <c r="AI62" s="140"/>
      <c r="AJ62" s="13"/>
      <c r="AK62" s="14" t="s">
        <v>86</v>
      </c>
      <c r="AL62" s="14" t="s">
        <v>29</v>
      </c>
      <c r="AM62" s="14" t="s">
        <v>30</v>
      </c>
      <c r="AN62" s="14" t="s">
        <v>31</v>
      </c>
      <c r="AO62" s="14" t="s">
        <v>32</v>
      </c>
      <c r="AP62" s="14" t="s">
        <v>33</v>
      </c>
      <c r="AQ62" s="14" t="s">
        <v>34</v>
      </c>
      <c r="AR62" s="14" t="s">
        <v>35</v>
      </c>
      <c r="AS62" s="14" t="s">
        <v>36</v>
      </c>
      <c r="AT62" s="14" t="s">
        <v>40</v>
      </c>
      <c r="AU62" s="14" t="s">
        <v>41</v>
      </c>
      <c r="AV62" s="14" t="s">
        <v>42</v>
      </c>
      <c r="AW62" s="141" t="s">
        <v>28</v>
      </c>
      <c r="AX62" s="141" t="s">
        <v>29</v>
      </c>
      <c r="AY62" s="141" t="s">
        <v>30</v>
      </c>
      <c r="AZ62" s="121" t="s">
        <v>31</v>
      </c>
      <c r="BA62" s="12" t="s">
        <v>32</v>
      </c>
      <c r="BB62" s="120" t="s">
        <v>33</v>
      </c>
      <c r="BC62" s="151"/>
      <c r="BD62" s="151"/>
      <c r="BE62" s="92" t="s">
        <v>36</v>
      </c>
      <c r="BF62" s="14" t="s">
        <v>40</v>
      </c>
      <c r="BG62" s="14" t="s">
        <v>41</v>
      </c>
      <c r="BH62" s="14" t="s">
        <v>42</v>
      </c>
      <c r="BI62" s="14" t="s">
        <v>28</v>
      </c>
      <c r="BJ62" s="14" t="s">
        <v>29</v>
      </c>
      <c r="BK62" s="14" t="s">
        <v>30</v>
      </c>
      <c r="BL62" s="14" t="s">
        <v>31</v>
      </c>
      <c r="BM62" s="14" t="s">
        <v>32</v>
      </c>
      <c r="BN62" s="14" t="s">
        <v>33</v>
      </c>
      <c r="BO62" s="14" t="s">
        <v>34</v>
      </c>
      <c r="BP62" s="14" t="s">
        <v>35</v>
      </c>
      <c r="BQ62" s="14" t="s">
        <v>36</v>
      </c>
      <c r="BR62" s="14" t="s">
        <v>40</v>
      </c>
      <c r="BS62" s="14" t="s">
        <v>41</v>
      </c>
      <c r="BT62" s="14" t="s">
        <v>42</v>
      </c>
    </row>
    <row r="63" spans="11:72" ht="18.75" hidden="1" x14ac:dyDescent="0.25">
      <c r="K63" s="293"/>
      <c r="L63" s="50" t="s">
        <v>19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6"/>
      <c r="AA63" s="17"/>
      <c r="AB63" s="16"/>
      <c r="AC63" s="16"/>
      <c r="AD63" s="16"/>
      <c r="AE63" s="16"/>
      <c r="AF63" s="16"/>
      <c r="AG63" s="16"/>
      <c r="AH63" s="16"/>
      <c r="AI63" s="140"/>
      <c r="AJ63" s="17"/>
      <c r="AK63" s="18">
        <f>AK15</f>
        <v>6.5000000000000002E-2</v>
      </c>
      <c r="AL63" s="18">
        <f t="shared" ref="AL63:AV63" si="31">AL15</f>
        <v>0.03</v>
      </c>
      <c r="AM63" s="18">
        <f t="shared" si="31"/>
        <v>3.5000000000000003E-2</v>
      </c>
      <c r="AN63" s="18">
        <f t="shared" si="31"/>
        <v>7.0000000000000007E-2</v>
      </c>
      <c r="AO63" s="18">
        <f t="shared" si="31"/>
        <v>0.09</v>
      </c>
      <c r="AP63" s="18">
        <f t="shared" si="31"/>
        <v>0.1</v>
      </c>
      <c r="AQ63" s="18">
        <f t="shared" si="31"/>
        <v>0.1</v>
      </c>
      <c r="AR63" s="18">
        <f t="shared" si="31"/>
        <v>0.105</v>
      </c>
      <c r="AS63" s="18">
        <f t="shared" si="31"/>
        <v>0.11</v>
      </c>
      <c r="AT63" s="18">
        <f t="shared" si="31"/>
        <v>0.13500000000000001</v>
      </c>
      <c r="AU63" s="18">
        <f t="shared" si="31"/>
        <v>0.12</v>
      </c>
      <c r="AV63" s="18">
        <f t="shared" si="31"/>
        <v>0.04</v>
      </c>
      <c r="AW63" s="18">
        <v>0</v>
      </c>
      <c r="AX63" s="18">
        <v>0</v>
      </c>
      <c r="AY63" s="18">
        <v>0</v>
      </c>
      <c r="AZ63" s="109"/>
      <c r="BA63" s="16"/>
      <c r="BB63" s="114"/>
      <c r="BC63" s="144"/>
      <c r="BD63" s="144"/>
      <c r="BE63" s="93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</row>
    <row r="64" spans="11:72" ht="19.5" hidden="1" thickBot="1" x14ac:dyDescent="0.3">
      <c r="K64" s="294"/>
      <c r="L64" s="50" t="s">
        <v>20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6"/>
      <c r="AA64" s="17"/>
      <c r="AB64" s="16"/>
      <c r="AC64" s="16"/>
      <c r="AD64" s="16"/>
      <c r="AE64" s="16"/>
      <c r="AF64" s="16"/>
      <c r="AG64" s="16"/>
      <c r="AH64" s="16"/>
      <c r="AI64" s="140"/>
      <c r="AJ64" s="17"/>
      <c r="AK64" s="18">
        <f>AK16</f>
        <v>6.5000000000000002E-2</v>
      </c>
      <c r="AL64" s="18">
        <f>AL16</f>
        <v>6.6000000000000003E-2</v>
      </c>
      <c r="AM64" s="18">
        <f t="shared" ref="AM64:AV64" si="32">AM16</f>
        <v>7.4999999999999997E-2</v>
      </c>
      <c r="AN64" s="18">
        <f t="shared" si="32"/>
        <v>0.18820000000000001</v>
      </c>
      <c r="AO64" s="18">
        <f t="shared" si="32"/>
        <v>2.8299999999999999E-2</v>
      </c>
      <c r="AP64" s="18">
        <f t="shared" si="32"/>
        <v>7.3400000000000007E-2</v>
      </c>
      <c r="AQ64" s="18">
        <f t="shared" si="32"/>
        <v>0.1278</v>
      </c>
      <c r="AR64" s="18">
        <f t="shared" si="32"/>
        <v>0.2019</v>
      </c>
      <c r="AS64" s="18">
        <f t="shared" si="32"/>
        <v>7.1499999999999994E-2</v>
      </c>
      <c r="AT64" s="18">
        <f t="shared" si="32"/>
        <v>3.4500000000000003E-2</v>
      </c>
      <c r="AU64" s="18">
        <f>AU16</f>
        <v>6.8400000000000002E-2</v>
      </c>
      <c r="AV64" s="18">
        <f t="shared" si="32"/>
        <v>0</v>
      </c>
      <c r="AW64" s="115">
        <v>0</v>
      </c>
      <c r="AX64" s="115">
        <v>0</v>
      </c>
      <c r="AY64" s="115">
        <v>0</v>
      </c>
      <c r="AZ64" s="109"/>
      <c r="BA64" s="16"/>
      <c r="BB64" s="114"/>
      <c r="BC64" s="144"/>
      <c r="BD64" s="144"/>
      <c r="BE64" s="93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</row>
    <row r="65" spans="11:57" ht="18.75" hidden="1" x14ac:dyDescent="0.25"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20"/>
      <c r="AA65" s="20"/>
      <c r="AB65" s="20"/>
      <c r="AC65" s="117"/>
      <c r="AD65" s="118"/>
      <c r="AE65" s="106"/>
      <c r="AF65" s="106"/>
      <c r="AG65" s="106"/>
      <c r="AH65" s="106"/>
      <c r="AJ65" s="21" t="s">
        <v>37</v>
      </c>
      <c r="AK65" s="276">
        <f>SUM(AK64:AM64)/SUM(AK63:AM63)</f>
        <v>1.5846153846153848</v>
      </c>
      <c r="AL65" s="277"/>
      <c r="AM65" s="278"/>
      <c r="AN65" s="276">
        <f>SUM(AK64:AP64)/SUM(AK63:AP63)</f>
        <v>1.2715384615384615</v>
      </c>
      <c r="AO65" s="277"/>
      <c r="AP65" s="278"/>
      <c r="AQ65" s="276">
        <f>SUM(AK64:AS64)/SUM(AK63:AS63)</f>
        <v>1.2724822695035463</v>
      </c>
      <c r="AR65" s="277"/>
      <c r="AS65" s="278"/>
      <c r="AT65" s="276">
        <f>SUM(AK64:AV64)/SUM(AK63:AV63)</f>
        <v>1</v>
      </c>
      <c r="AU65" s="277"/>
      <c r="AV65" s="278"/>
      <c r="AW65" s="352"/>
      <c r="AX65" s="353"/>
      <c r="AY65" s="354"/>
      <c r="AZ65" s="395"/>
      <c r="BA65" s="350"/>
      <c r="BB65" s="351"/>
      <c r="BC65" s="153"/>
      <c r="BD65" s="153"/>
      <c r="BE65" s="100"/>
    </row>
    <row r="66" spans="11:57" ht="19.5" hidden="1" thickBot="1" x14ac:dyDescent="0.3"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20"/>
      <c r="AA66" s="20"/>
      <c r="AB66" s="20"/>
      <c r="AC66" s="117"/>
      <c r="AD66" s="118"/>
      <c r="AE66" s="106"/>
      <c r="AF66" s="106"/>
      <c r="AG66" s="106"/>
      <c r="AH66" s="106"/>
      <c r="AJ66" s="22" t="s">
        <v>38</v>
      </c>
      <c r="AK66" s="279">
        <f>1-AK65</f>
        <v>-0.58461538461538476</v>
      </c>
      <c r="AL66" s="280"/>
      <c r="AM66" s="281"/>
      <c r="AN66" s="279">
        <f>1-AN65</f>
        <v>-0.27153846153846151</v>
      </c>
      <c r="AO66" s="280"/>
      <c r="AP66" s="281"/>
      <c r="AQ66" s="279">
        <f>1-AQ65</f>
        <v>-0.27248226950354626</v>
      </c>
      <c r="AR66" s="280"/>
      <c r="AS66" s="281"/>
      <c r="AT66" s="279">
        <f>1-AT65</f>
        <v>0</v>
      </c>
      <c r="AU66" s="280"/>
      <c r="AV66" s="281"/>
      <c r="AW66" s="279"/>
      <c r="AX66" s="280"/>
      <c r="AY66" s="281"/>
      <c r="AZ66" s="279"/>
      <c r="BA66" s="280"/>
      <c r="BB66" s="281"/>
      <c r="BC66" s="106"/>
      <c r="BD66" s="106"/>
      <c r="BE66" s="102"/>
    </row>
    <row r="67" spans="11:57" ht="18.75" hidden="1" x14ac:dyDescent="0.3">
      <c r="AI67" s="104"/>
      <c r="AK67" s="31"/>
      <c r="AL67" s="31"/>
      <c r="AM67" s="31"/>
      <c r="AN67" s="31"/>
      <c r="AO67" s="31"/>
      <c r="AP67" s="31"/>
      <c r="BD67" s="62" t="s">
        <v>49</v>
      </c>
    </row>
    <row r="68" spans="11:57" ht="13.5" hidden="1" thickBot="1" x14ac:dyDescent="0.3">
      <c r="AE68" s="104"/>
      <c r="AF68" s="104"/>
      <c r="AG68" s="104"/>
      <c r="AH68" s="104"/>
      <c r="AI68" s="104"/>
      <c r="AJ68" s="104"/>
    </row>
    <row r="69" spans="11:57" ht="19.5" hidden="1" thickBot="1" x14ac:dyDescent="0.3"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  <c r="Z69" s="10"/>
      <c r="AA69" s="10"/>
      <c r="AB69" s="10"/>
      <c r="AC69" s="10"/>
      <c r="AD69" s="10"/>
      <c r="AE69" s="113"/>
      <c r="AF69" s="113"/>
      <c r="AG69" s="113"/>
      <c r="AH69" s="113"/>
      <c r="AI69" s="113"/>
      <c r="AJ69" s="316" t="s">
        <v>26</v>
      </c>
      <c r="AK69" s="317"/>
      <c r="AL69" s="318"/>
      <c r="AM69" s="316" t="s">
        <v>39</v>
      </c>
      <c r="AN69" s="317"/>
      <c r="AO69" s="318"/>
      <c r="AP69" s="282" t="s">
        <v>43</v>
      </c>
      <c r="AQ69" s="283"/>
      <c r="AR69" s="284"/>
      <c r="AS69" s="282" t="s">
        <v>44</v>
      </c>
      <c r="AT69" s="283"/>
      <c r="AU69" s="284"/>
      <c r="AV69" s="282" t="s">
        <v>45</v>
      </c>
      <c r="AW69" s="283"/>
      <c r="AX69" s="284"/>
      <c r="AY69" s="291"/>
      <c r="AZ69" s="291"/>
      <c r="BA69" s="291"/>
      <c r="BB69" s="291"/>
      <c r="BC69" s="291"/>
      <c r="BD69" s="291"/>
      <c r="BE69" s="123"/>
    </row>
    <row r="70" spans="11:57" ht="18.75" hidden="1" x14ac:dyDescent="0.25">
      <c r="K70" s="292" t="s">
        <v>62</v>
      </c>
      <c r="L70" s="49" t="s">
        <v>27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2"/>
      <c r="AA70" s="12"/>
      <c r="AB70" s="12"/>
      <c r="AC70" s="12"/>
      <c r="AD70" s="12"/>
      <c r="AE70" s="124"/>
      <c r="AF70" s="124"/>
      <c r="AG70" s="124"/>
      <c r="AH70" s="124"/>
      <c r="AI70" s="126"/>
      <c r="AJ70" s="14" t="s">
        <v>42</v>
      </c>
      <c r="AK70" s="12" t="s">
        <v>28</v>
      </c>
      <c r="AL70" s="23" t="s">
        <v>29</v>
      </c>
      <c r="AM70" s="14" t="s">
        <v>30</v>
      </c>
      <c r="AN70" s="12" t="s">
        <v>31</v>
      </c>
      <c r="AO70" s="23" t="s">
        <v>32</v>
      </c>
      <c r="AP70" s="121" t="s">
        <v>33</v>
      </c>
      <c r="AQ70" s="12" t="s">
        <v>34</v>
      </c>
      <c r="AR70" s="120" t="s">
        <v>35</v>
      </c>
      <c r="AS70" s="121" t="s">
        <v>36</v>
      </c>
      <c r="AT70" s="12" t="s">
        <v>40</v>
      </c>
      <c r="AU70" s="120" t="s">
        <v>41</v>
      </c>
      <c r="AV70" s="121" t="s">
        <v>42</v>
      </c>
      <c r="AW70" s="12" t="s">
        <v>28</v>
      </c>
      <c r="AX70" s="120" t="s">
        <v>29</v>
      </c>
      <c r="AY70" s="152"/>
      <c r="AZ70" s="152"/>
      <c r="BA70" s="152"/>
      <c r="BB70" s="152"/>
      <c r="BC70" s="152"/>
      <c r="BD70" s="152"/>
      <c r="BE70" s="120" t="s">
        <v>36</v>
      </c>
    </row>
    <row r="71" spans="11:57" ht="18.75" hidden="1" x14ac:dyDescent="0.25">
      <c r="K71" s="293"/>
      <c r="L71" s="50" t="s">
        <v>19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6"/>
      <c r="AA71" s="16"/>
      <c r="AB71" s="16"/>
      <c r="AC71" s="16"/>
      <c r="AD71" s="16"/>
      <c r="AE71" s="125"/>
      <c r="AF71" s="125"/>
      <c r="AG71" s="125"/>
      <c r="AH71" s="125"/>
      <c r="AI71" s="127"/>
      <c r="AJ71" s="109">
        <f>AJ17</f>
        <v>0.02</v>
      </c>
      <c r="AK71" s="16">
        <f t="shared" ref="AK71:AN71" si="33">AK17</f>
        <v>7.0000000000000007E-2</v>
      </c>
      <c r="AL71" s="114">
        <f t="shared" si="33"/>
        <v>0.04</v>
      </c>
      <c r="AM71" s="109">
        <f t="shared" si="33"/>
        <v>0.02</v>
      </c>
      <c r="AN71" s="16">
        <f t="shared" si="33"/>
        <v>0.04</v>
      </c>
      <c r="AO71" s="114">
        <f>AO17</f>
        <v>0.05</v>
      </c>
      <c r="AP71" s="18">
        <f t="shared" ref="AP71:AX71" si="34">AP17</f>
        <v>0.06</v>
      </c>
      <c r="AQ71" s="93">
        <f t="shared" si="34"/>
        <v>0.05</v>
      </c>
      <c r="AR71" s="114">
        <f t="shared" si="34"/>
        <v>0.06</v>
      </c>
      <c r="AS71" s="18">
        <f t="shared" si="34"/>
        <v>0.09</v>
      </c>
      <c r="AT71" s="93">
        <f t="shared" si="34"/>
        <v>0.11</v>
      </c>
      <c r="AU71" s="114">
        <f t="shared" si="34"/>
        <v>0.12</v>
      </c>
      <c r="AV71" s="18">
        <f>AV17</f>
        <v>0.12</v>
      </c>
      <c r="AW71" s="93">
        <f t="shared" si="34"/>
        <v>0.12</v>
      </c>
      <c r="AX71" s="114">
        <f t="shared" si="34"/>
        <v>0.03</v>
      </c>
      <c r="AY71" s="144"/>
      <c r="AZ71" s="144"/>
      <c r="BA71" s="144"/>
      <c r="BB71" s="144"/>
      <c r="BC71" s="144"/>
      <c r="BD71" s="144"/>
      <c r="BE71" s="114"/>
    </row>
    <row r="72" spans="11:57" ht="19.5" hidden="1" thickBot="1" x14ac:dyDescent="0.3">
      <c r="K72" s="294"/>
      <c r="L72" s="50" t="s">
        <v>20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6"/>
      <c r="AA72" s="16"/>
      <c r="AB72" s="16"/>
      <c r="AC72" s="16"/>
      <c r="AD72" s="16"/>
      <c r="AE72" s="125"/>
      <c r="AF72" s="125"/>
      <c r="AG72" s="125"/>
      <c r="AH72" s="125"/>
      <c r="AI72" s="127"/>
      <c r="AJ72" s="109">
        <f>AJ18</f>
        <v>0.12</v>
      </c>
      <c r="AK72" s="16">
        <f t="shared" ref="AK72:AM72" si="35">AK18</f>
        <v>0.06</v>
      </c>
      <c r="AL72" s="114">
        <f t="shared" si="35"/>
        <v>0.1</v>
      </c>
      <c r="AM72" s="109">
        <f t="shared" si="35"/>
        <v>0.24</v>
      </c>
      <c r="AN72" s="16">
        <f>AN18</f>
        <v>7.0000000000000007E-2</v>
      </c>
      <c r="AO72" s="114">
        <f>AO18</f>
        <v>0.04</v>
      </c>
      <c r="AP72" s="18">
        <f t="shared" ref="AP72:AW72" si="36">AP18</f>
        <v>0.13</v>
      </c>
      <c r="AQ72" s="93">
        <f>AQ18</f>
        <v>0.04</v>
      </c>
      <c r="AR72" s="114">
        <f t="shared" si="36"/>
        <v>0.02</v>
      </c>
      <c r="AS72" s="18">
        <f t="shared" si="36"/>
        <v>0.01</v>
      </c>
      <c r="AT72" s="93">
        <f t="shared" si="36"/>
        <v>0.15</v>
      </c>
      <c r="AU72" s="114">
        <f t="shared" si="36"/>
        <v>0.01</v>
      </c>
      <c r="AV72" s="18">
        <f>AV18</f>
        <v>0.01</v>
      </c>
      <c r="AW72" s="93">
        <f t="shared" si="36"/>
        <v>0</v>
      </c>
      <c r="AX72" s="114">
        <f>AX18</f>
        <v>0</v>
      </c>
      <c r="AY72" s="144"/>
      <c r="AZ72" s="144"/>
      <c r="BA72" s="144"/>
      <c r="BB72" s="144"/>
      <c r="BC72" s="144"/>
      <c r="BD72" s="144"/>
      <c r="BE72" s="114"/>
    </row>
    <row r="73" spans="11:57" ht="18.75" hidden="1" x14ac:dyDescent="0.25"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20"/>
      <c r="AA73" s="20"/>
      <c r="AB73" s="20"/>
      <c r="AC73" s="20"/>
      <c r="AE73" s="106"/>
      <c r="AF73" s="106"/>
      <c r="AG73" s="106"/>
      <c r="AH73" s="106"/>
      <c r="AI73" s="21" t="s">
        <v>37</v>
      </c>
      <c r="AJ73" s="276">
        <f>SUM(AJ72:AL72)/SUM(AJ71:AL71)</f>
        <v>2.1538461538461542</v>
      </c>
      <c r="AK73" s="277"/>
      <c r="AL73" s="278"/>
      <c r="AM73" s="347">
        <f>SUM(AJ72:AO72)/SUM(AJ71:AO71)</f>
        <v>2.6250000000000004</v>
      </c>
      <c r="AN73" s="348"/>
      <c r="AO73" s="349"/>
      <c r="AP73" s="347">
        <f>SUM(AJ72:AR72)/SUM(AJ71:AR71)</f>
        <v>2.0000000000000004</v>
      </c>
      <c r="AQ73" s="348"/>
      <c r="AR73" s="349"/>
      <c r="AS73" s="276">
        <f>SUM(AJ72:AU72)/SUM(AJ71:AU71)</f>
        <v>1.3561643835616441</v>
      </c>
      <c r="AT73" s="350"/>
      <c r="AU73" s="351"/>
      <c r="AV73" s="276"/>
      <c r="AW73" s="350"/>
      <c r="AX73" s="351"/>
      <c r="AY73" s="289"/>
      <c r="AZ73" s="295"/>
      <c r="BA73" s="295"/>
      <c r="BB73" s="295"/>
      <c r="BC73" s="295"/>
      <c r="BD73" s="295"/>
      <c r="BE73" s="101"/>
    </row>
    <row r="74" spans="11:57" ht="19.5" hidden="1" thickBot="1" x14ac:dyDescent="0.3"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20"/>
      <c r="AA74" s="20"/>
      <c r="AB74" s="20"/>
      <c r="AC74" s="20"/>
      <c r="AE74" s="106"/>
      <c r="AF74" s="106"/>
      <c r="AG74" s="106"/>
      <c r="AH74" s="106"/>
      <c r="AI74" s="22" t="s">
        <v>38</v>
      </c>
      <c r="AJ74" s="279">
        <f>1-AJ73</f>
        <v>-1.1538461538461542</v>
      </c>
      <c r="AK74" s="280"/>
      <c r="AL74" s="281"/>
      <c r="AM74" s="279">
        <f>1-AM73</f>
        <v>-1.6250000000000004</v>
      </c>
      <c r="AN74" s="280"/>
      <c r="AO74" s="281"/>
      <c r="AP74" s="279">
        <f>1-AP73</f>
        <v>-1.0000000000000004</v>
      </c>
      <c r="AQ74" s="280"/>
      <c r="AR74" s="281"/>
      <c r="AS74" s="279">
        <f>1-AS73</f>
        <v>-0.35616438356164415</v>
      </c>
      <c r="AT74" s="280"/>
      <c r="AU74" s="281"/>
      <c r="AV74" s="279"/>
      <c r="AW74" s="280"/>
      <c r="AX74" s="281"/>
      <c r="AY74" s="289"/>
      <c r="AZ74" s="289"/>
      <c r="BA74" s="289"/>
      <c r="BB74" s="289"/>
      <c r="BC74" s="289"/>
      <c r="BD74" s="289"/>
      <c r="BE74" s="103"/>
    </row>
    <row r="75" spans="11:57" ht="18.75" hidden="1" x14ac:dyDescent="0.3">
      <c r="AE75" s="4"/>
      <c r="AF75" s="4"/>
      <c r="AG75" s="4"/>
      <c r="AH75" s="4"/>
      <c r="AI75" s="4"/>
      <c r="AJ75" s="4"/>
      <c r="AK75" s="31"/>
      <c r="AL75" s="31"/>
      <c r="AM75" s="31"/>
      <c r="AN75" s="31"/>
      <c r="AO75" s="31"/>
      <c r="AP75" s="31"/>
      <c r="BD75" s="62" t="s">
        <v>49</v>
      </c>
    </row>
    <row r="76" spans="11:57" ht="13.5" hidden="1" thickBot="1" x14ac:dyDescent="0.3"/>
    <row r="77" spans="11:57" ht="19.5" hidden="1" thickBot="1" x14ac:dyDescent="0.3"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0"/>
      <c r="Z77" s="10"/>
      <c r="AA77" s="10"/>
      <c r="AB77" s="10"/>
      <c r="AC77" s="10"/>
      <c r="AD77" s="10"/>
      <c r="AE77" s="113"/>
      <c r="AF77" s="316" t="s">
        <v>26</v>
      </c>
      <c r="AG77" s="317"/>
      <c r="AH77" s="318"/>
      <c r="AI77" s="316" t="s">
        <v>39</v>
      </c>
      <c r="AJ77" s="317"/>
      <c r="AK77" s="318"/>
      <c r="AL77" s="316" t="s">
        <v>43</v>
      </c>
      <c r="AM77" s="317"/>
      <c r="AN77" s="318"/>
      <c r="AO77" s="282" t="s">
        <v>44</v>
      </c>
      <c r="AP77" s="283"/>
      <c r="AQ77" s="284"/>
      <c r="AR77" s="113"/>
      <c r="AS77" s="113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</row>
    <row r="78" spans="11:57" ht="18.75" hidden="1" x14ac:dyDescent="0.25">
      <c r="K78" s="292" t="s">
        <v>63</v>
      </c>
      <c r="L78" s="49" t="s">
        <v>27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3"/>
      <c r="AF78" s="14" t="s">
        <v>35</v>
      </c>
      <c r="AG78" s="14" t="s">
        <v>36</v>
      </c>
      <c r="AH78" s="14" t="s">
        <v>40</v>
      </c>
      <c r="AI78" s="14" t="s">
        <v>41</v>
      </c>
      <c r="AJ78" s="14" t="s">
        <v>42</v>
      </c>
      <c r="AK78" s="130" t="s">
        <v>28</v>
      </c>
      <c r="AL78" s="14" t="s">
        <v>29</v>
      </c>
      <c r="AM78" s="14" t="s">
        <v>30</v>
      </c>
      <c r="AN78" s="130" t="s">
        <v>31</v>
      </c>
      <c r="AO78" s="121" t="s">
        <v>32</v>
      </c>
      <c r="AP78" s="12" t="s">
        <v>33</v>
      </c>
      <c r="AQ78" s="120" t="s">
        <v>34</v>
      </c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</row>
    <row r="79" spans="11:57" ht="18.75" hidden="1" x14ac:dyDescent="0.25">
      <c r="K79" s="293"/>
      <c r="L79" s="50" t="s">
        <v>19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6"/>
      <c r="AA79" s="16"/>
      <c r="AB79" s="16"/>
      <c r="AC79" s="16"/>
      <c r="AD79" s="16"/>
      <c r="AE79" s="17"/>
      <c r="AF79" s="18">
        <f>AF19</f>
        <v>0.06</v>
      </c>
      <c r="AG79" s="18">
        <f t="shared" ref="AG79:AO79" si="37">AG19</f>
        <v>0.04</v>
      </c>
      <c r="AH79" s="18">
        <f t="shared" si="37"/>
        <v>0.05</v>
      </c>
      <c r="AI79" s="18">
        <f t="shared" si="37"/>
        <v>0.05</v>
      </c>
      <c r="AJ79" s="18">
        <f t="shared" si="37"/>
        <v>0.06</v>
      </c>
      <c r="AK79" s="115">
        <f t="shared" si="37"/>
        <v>0.09</v>
      </c>
      <c r="AL79" s="18">
        <f t="shared" si="37"/>
        <v>0.13</v>
      </c>
      <c r="AM79" s="18">
        <f t="shared" si="37"/>
        <v>0.15</v>
      </c>
      <c r="AN79" s="115">
        <f t="shared" si="37"/>
        <v>0.14000000000000001</v>
      </c>
      <c r="AO79" s="18">
        <f t="shared" si="37"/>
        <v>0.05</v>
      </c>
      <c r="AP79" s="93">
        <f>AP19</f>
        <v>0.1</v>
      </c>
      <c r="AQ79" s="114">
        <f>AQ19</f>
        <v>0.08</v>
      </c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</row>
    <row r="80" spans="11:57" ht="19.5" hidden="1" thickBot="1" x14ac:dyDescent="0.3">
      <c r="K80" s="294"/>
      <c r="L80" s="50" t="s">
        <v>20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6"/>
      <c r="AA80" s="16"/>
      <c r="AB80" s="16"/>
      <c r="AC80" s="16"/>
      <c r="AD80" s="16"/>
      <c r="AE80" s="116"/>
      <c r="AF80" s="18">
        <f>AF20</f>
        <v>0.05</v>
      </c>
      <c r="AG80" s="18">
        <f t="shared" ref="AG80:AQ80" si="38">AG20</f>
        <v>0.04</v>
      </c>
      <c r="AH80" s="18">
        <f t="shared" si="38"/>
        <v>0.05</v>
      </c>
      <c r="AI80" s="18">
        <f t="shared" si="38"/>
        <v>0.05</v>
      </c>
      <c r="AJ80" s="18">
        <f t="shared" si="38"/>
        <v>0.11</v>
      </c>
      <c r="AK80" s="115">
        <f t="shared" si="38"/>
        <v>0.15</v>
      </c>
      <c r="AL80" s="18">
        <f t="shared" si="38"/>
        <v>0.05</v>
      </c>
      <c r="AM80" s="18">
        <f t="shared" si="38"/>
        <v>7.0000000000000007E-2</v>
      </c>
      <c r="AN80" s="115">
        <f>AN20</f>
        <v>0.19</v>
      </c>
      <c r="AO80" s="18">
        <f t="shared" si="38"/>
        <v>0.24</v>
      </c>
      <c r="AP80" s="93">
        <f t="shared" si="38"/>
        <v>0</v>
      </c>
      <c r="AQ80" s="114">
        <f t="shared" si="38"/>
        <v>0</v>
      </c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</row>
    <row r="81" spans="11:57" ht="18.75" hidden="1" x14ac:dyDescent="0.25"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20"/>
      <c r="AA81" s="20"/>
      <c r="AB81" s="20"/>
      <c r="AC81" s="20"/>
      <c r="AD81" s="118"/>
      <c r="AE81" s="128" t="s">
        <v>37</v>
      </c>
      <c r="AF81" s="276">
        <f>SUM(AF80:AH80)/SUM(AF79:AH79)</f>
        <v>0.93333333333333324</v>
      </c>
      <c r="AG81" s="277"/>
      <c r="AH81" s="278"/>
      <c r="AI81" s="276">
        <f>SUM(AF80:AK80)/SUM(AF79:AK79)</f>
        <v>1.2857142857142856</v>
      </c>
      <c r="AJ81" s="277"/>
      <c r="AK81" s="278"/>
      <c r="AL81" s="276">
        <f>SUM(AF80:AN80)/SUM(AF79:AN79)</f>
        <v>0.98701298701298701</v>
      </c>
      <c r="AM81" s="277"/>
      <c r="AN81" s="278"/>
      <c r="AO81" s="347">
        <f>SUM(AF80:AQ80)/SUM(AF79:AQ79)</f>
        <v>1</v>
      </c>
      <c r="AP81" s="348"/>
      <c r="AQ81" s="349"/>
      <c r="AR81" s="106"/>
      <c r="AS81" s="106"/>
      <c r="AT81" s="289"/>
      <c r="AU81" s="289"/>
      <c r="AV81" s="289"/>
      <c r="AW81" s="295"/>
      <c r="AX81" s="289"/>
      <c r="AY81" s="289"/>
      <c r="AZ81" s="295"/>
      <c r="BA81" s="289"/>
      <c r="BB81" s="289"/>
      <c r="BC81" s="295"/>
      <c r="BD81" s="289"/>
      <c r="BE81" s="289"/>
    </row>
    <row r="82" spans="11:57" ht="19.5" hidden="1" thickBot="1" x14ac:dyDescent="0.3"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20"/>
      <c r="AA82" s="20"/>
      <c r="AB82" s="20"/>
      <c r="AC82" s="20"/>
      <c r="AD82" s="118"/>
      <c r="AE82" s="129" t="s">
        <v>38</v>
      </c>
      <c r="AF82" s="279">
        <f>1-AF81</f>
        <v>6.6666666666666763E-2</v>
      </c>
      <c r="AG82" s="280"/>
      <c r="AH82" s="281"/>
      <c r="AI82" s="279">
        <f>1-AI81</f>
        <v>-0.28571428571428559</v>
      </c>
      <c r="AJ82" s="280"/>
      <c r="AK82" s="281"/>
      <c r="AL82" s="279">
        <f>1-AL81</f>
        <v>1.2987012987012991E-2</v>
      </c>
      <c r="AM82" s="280"/>
      <c r="AN82" s="281"/>
      <c r="AO82" s="279">
        <f>1-AO81</f>
        <v>0</v>
      </c>
      <c r="AP82" s="280"/>
      <c r="AQ82" s="281"/>
      <c r="AR82" s="106"/>
      <c r="AS82" s="106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</row>
    <row r="83" spans="11:57" ht="18.75" hidden="1" x14ac:dyDescent="0.3">
      <c r="AK83" s="31"/>
      <c r="AL83" s="31"/>
      <c r="AM83" s="31"/>
      <c r="AN83" s="31"/>
      <c r="AO83" s="31"/>
      <c r="AP83" s="31"/>
      <c r="BD83" s="62" t="s">
        <v>49</v>
      </c>
    </row>
    <row r="84" spans="11:57" ht="13.5" hidden="1" thickBot="1" x14ac:dyDescent="0.3"/>
    <row r="85" spans="11:57" ht="19.5" hidden="1" thickBot="1" x14ac:dyDescent="0.3"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0"/>
      <c r="Z85" s="10"/>
      <c r="AA85" s="10"/>
      <c r="AB85" s="10"/>
      <c r="AC85" s="10"/>
      <c r="AD85" s="10"/>
      <c r="AE85" s="113"/>
      <c r="AF85" s="113"/>
      <c r="AG85" s="113"/>
      <c r="AH85" s="113"/>
      <c r="AI85" s="113"/>
      <c r="AJ85" s="316" t="s">
        <v>26</v>
      </c>
      <c r="AK85" s="317"/>
      <c r="AL85" s="318"/>
      <c r="AM85" s="316" t="s">
        <v>39</v>
      </c>
      <c r="AN85" s="317"/>
      <c r="AO85" s="318"/>
      <c r="AP85" s="282" t="s">
        <v>43</v>
      </c>
      <c r="AQ85" s="283"/>
      <c r="AR85" s="284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123"/>
    </row>
    <row r="86" spans="11:57" ht="18.75" hidden="1" x14ac:dyDescent="0.25">
      <c r="K86" s="292" t="s">
        <v>75</v>
      </c>
      <c r="L86" s="49" t="s">
        <v>27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4"/>
      <c r="AF86" s="124"/>
      <c r="AG86" s="124"/>
      <c r="AH86" s="124"/>
      <c r="AI86" s="126"/>
      <c r="AJ86" s="14" t="s">
        <v>42</v>
      </c>
      <c r="AK86" s="12" t="s">
        <v>28</v>
      </c>
      <c r="AL86" s="23" t="s">
        <v>29</v>
      </c>
      <c r="AM86" s="14" t="s">
        <v>30</v>
      </c>
      <c r="AN86" s="12" t="s">
        <v>31</v>
      </c>
      <c r="AO86" s="23" t="s">
        <v>32</v>
      </c>
      <c r="AP86" s="121" t="s">
        <v>33</v>
      </c>
      <c r="AQ86" s="12" t="s">
        <v>34</v>
      </c>
      <c r="AR86" s="120" t="s">
        <v>35</v>
      </c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20" t="s">
        <v>36</v>
      </c>
    </row>
    <row r="87" spans="11:57" ht="18.75" hidden="1" x14ac:dyDescent="0.25">
      <c r="K87" s="293"/>
      <c r="L87" s="50" t="s">
        <v>19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6"/>
      <c r="AA87" s="16"/>
      <c r="AB87" s="16"/>
      <c r="AC87" s="16"/>
      <c r="AD87" s="16"/>
      <c r="AE87" s="125"/>
      <c r="AF87" s="125"/>
      <c r="AG87" s="125"/>
      <c r="AH87" s="125"/>
      <c r="AI87" s="127"/>
      <c r="AJ87" s="109">
        <f>AJ21</f>
        <v>0.09</v>
      </c>
      <c r="AK87" s="16">
        <f t="shared" ref="AK87:AP87" si="39">AK21</f>
        <v>0.1</v>
      </c>
      <c r="AL87" s="119">
        <f t="shared" si="39"/>
        <v>0.11</v>
      </c>
      <c r="AM87" s="109">
        <f t="shared" si="39"/>
        <v>0.11</v>
      </c>
      <c r="AN87" s="16">
        <f t="shared" si="39"/>
        <v>0.11</v>
      </c>
      <c r="AO87" s="119">
        <f t="shared" si="39"/>
        <v>0.11</v>
      </c>
      <c r="AP87" s="18">
        <f t="shared" si="39"/>
        <v>0.17</v>
      </c>
      <c r="AQ87" s="93">
        <f>AQ21</f>
        <v>0.2</v>
      </c>
      <c r="AR87" s="11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14"/>
    </row>
    <row r="88" spans="11:57" ht="19.5" hidden="1" thickBot="1" x14ac:dyDescent="0.3">
      <c r="K88" s="294"/>
      <c r="L88" s="50" t="s">
        <v>20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6"/>
      <c r="AA88" s="16"/>
      <c r="AB88" s="16"/>
      <c r="AC88" s="16"/>
      <c r="AD88" s="16"/>
      <c r="AE88" s="125"/>
      <c r="AF88" s="125"/>
      <c r="AG88" s="125"/>
      <c r="AH88" s="125"/>
      <c r="AI88" s="127"/>
      <c r="AJ88" s="109">
        <f>AJ22</f>
        <v>0.14000000000000001</v>
      </c>
      <c r="AK88" s="16">
        <f t="shared" ref="AK88:AQ88" si="40">AK22</f>
        <v>0.14000000000000001</v>
      </c>
      <c r="AL88" s="119">
        <f t="shared" si="40"/>
        <v>0.05</v>
      </c>
      <c r="AM88" s="109">
        <f t="shared" si="40"/>
        <v>0.21</v>
      </c>
      <c r="AN88" s="16">
        <f t="shared" si="40"/>
        <v>0.16</v>
      </c>
      <c r="AO88" s="119">
        <f t="shared" si="40"/>
        <v>0.18</v>
      </c>
      <c r="AP88" s="18">
        <f t="shared" si="40"/>
        <v>0.12</v>
      </c>
      <c r="AQ88" s="93">
        <f t="shared" si="40"/>
        <v>0</v>
      </c>
      <c r="AR88" s="11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14"/>
    </row>
    <row r="89" spans="11:57" ht="18.75" hidden="1" x14ac:dyDescent="0.25"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20"/>
      <c r="AA89" s="20"/>
      <c r="AB89" s="20"/>
      <c r="AC89" s="20"/>
      <c r="AE89" s="106"/>
      <c r="AF89" s="106"/>
      <c r="AG89" s="106"/>
      <c r="AH89" s="106"/>
      <c r="AI89" s="21" t="s">
        <v>37</v>
      </c>
      <c r="AJ89" s="276">
        <f>SUM(AJ88:AL88)/SUM(AJ87:AL87)</f>
        <v>1.1000000000000001</v>
      </c>
      <c r="AK89" s="277"/>
      <c r="AL89" s="278"/>
      <c r="AM89" s="347">
        <f>SUM(AJ88:AO88)/SUM(AJ87:AO87)</f>
        <v>1.396825396825397</v>
      </c>
      <c r="AN89" s="348"/>
      <c r="AO89" s="349"/>
      <c r="AP89" s="347">
        <f>SUM(AJ88:AR88)/SUM(AJ87:AR87)</f>
        <v>1</v>
      </c>
      <c r="AQ89" s="348"/>
      <c r="AR89" s="349"/>
      <c r="AS89" s="289"/>
      <c r="AT89" s="295"/>
      <c r="AU89" s="295"/>
      <c r="AV89" s="289"/>
      <c r="AW89" s="295"/>
      <c r="AX89" s="295"/>
      <c r="AY89" s="289"/>
      <c r="AZ89" s="295"/>
      <c r="BA89" s="295"/>
      <c r="BB89" s="295"/>
      <c r="BC89" s="295"/>
      <c r="BD89" s="295"/>
      <c r="BE89" s="101"/>
    </row>
    <row r="90" spans="11:57" ht="19.5" hidden="1" thickBot="1" x14ac:dyDescent="0.3"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  <c r="Z90" s="20"/>
      <c r="AA90" s="20"/>
      <c r="AB90" s="20"/>
      <c r="AC90" s="20"/>
      <c r="AE90" s="106"/>
      <c r="AF90" s="106"/>
      <c r="AG90" s="106"/>
      <c r="AH90" s="106"/>
      <c r="AI90" s="22" t="s">
        <v>38</v>
      </c>
      <c r="AJ90" s="279">
        <f>1-AJ89</f>
        <v>-0.10000000000000009</v>
      </c>
      <c r="AK90" s="280"/>
      <c r="AL90" s="281"/>
      <c r="AM90" s="279">
        <f>1-AM89</f>
        <v>-0.39682539682539697</v>
      </c>
      <c r="AN90" s="280"/>
      <c r="AO90" s="281"/>
      <c r="AP90" s="279">
        <f>1-AP89</f>
        <v>0</v>
      </c>
      <c r="AQ90" s="280"/>
      <c r="AR90" s="281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103"/>
    </row>
    <row r="91" spans="11:57" ht="18.75" hidden="1" x14ac:dyDescent="0.3">
      <c r="AE91" s="4"/>
      <c r="AF91" s="4"/>
      <c r="AG91" s="4"/>
      <c r="AH91" s="4"/>
      <c r="AI91" s="4"/>
      <c r="AJ91" s="4"/>
      <c r="AK91" s="31"/>
      <c r="AL91" s="31"/>
      <c r="AM91" s="31"/>
      <c r="AN91" s="31"/>
      <c r="AO91" s="31"/>
      <c r="AP91" s="31"/>
      <c r="BD91" s="62" t="s">
        <v>49</v>
      </c>
    </row>
    <row r="92" spans="11:57" ht="13.5" hidden="1" thickBot="1" x14ac:dyDescent="0.3"/>
    <row r="93" spans="11:57" ht="19.5" hidden="1" thickBot="1" x14ac:dyDescent="0.3"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  <c r="Z93" s="10"/>
      <c r="AA93" s="10"/>
      <c r="AB93" s="10"/>
      <c r="AC93" s="10"/>
      <c r="AD93" s="10"/>
      <c r="AE93" s="113"/>
      <c r="AF93" s="113"/>
      <c r="AG93" s="113"/>
      <c r="AH93" s="113"/>
      <c r="AI93" s="113"/>
      <c r="AJ93" s="316" t="s">
        <v>26</v>
      </c>
      <c r="AK93" s="317"/>
      <c r="AL93" s="318"/>
      <c r="AM93" s="316" t="s">
        <v>39</v>
      </c>
      <c r="AN93" s="317"/>
      <c r="AO93" s="318"/>
      <c r="AP93" s="282" t="s">
        <v>43</v>
      </c>
      <c r="AQ93" s="283"/>
      <c r="AR93" s="284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  <c r="BE93" s="123"/>
    </row>
    <row r="94" spans="11:57" ht="18.75" hidden="1" x14ac:dyDescent="0.25">
      <c r="K94" s="292" t="s">
        <v>76</v>
      </c>
      <c r="L94" s="49" t="s">
        <v>27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  <c r="Z94" s="12"/>
      <c r="AA94" s="12"/>
      <c r="AB94" s="12"/>
      <c r="AC94" s="12"/>
      <c r="AD94" s="12"/>
      <c r="AE94" s="124"/>
      <c r="AF94" s="124"/>
      <c r="AG94" s="124"/>
      <c r="AH94" s="124"/>
      <c r="AI94" s="126"/>
      <c r="AJ94" s="14" t="s">
        <v>42</v>
      </c>
      <c r="AK94" s="12" t="s">
        <v>28</v>
      </c>
      <c r="AL94" s="23" t="s">
        <v>29</v>
      </c>
      <c r="AM94" s="14" t="s">
        <v>30</v>
      </c>
      <c r="AN94" s="12" t="s">
        <v>31</v>
      </c>
      <c r="AO94" s="23" t="s">
        <v>32</v>
      </c>
      <c r="AP94" s="121" t="s">
        <v>33</v>
      </c>
      <c r="AQ94" s="12" t="s">
        <v>34</v>
      </c>
      <c r="AR94" s="120" t="s">
        <v>35</v>
      </c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20" t="s">
        <v>36</v>
      </c>
    </row>
    <row r="95" spans="11:57" ht="18.75" hidden="1" x14ac:dyDescent="0.25">
      <c r="K95" s="293"/>
      <c r="L95" s="50" t="s">
        <v>19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6"/>
      <c r="AA95" s="16"/>
      <c r="AB95" s="16"/>
      <c r="AC95" s="16"/>
      <c r="AD95" s="16"/>
      <c r="AE95" s="125"/>
      <c r="AF95" s="125"/>
      <c r="AG95" s="125"/>
      <c r="AH95" s="125"/>
      <c r="AI95" s="127"/>
      <c r="AJ95" s="109">
        <f>AJ23</f>
        <v>0.09</v>
      </c>
      <c r="AK95" s="16">
        <f t="shared" ref="AK95:AQ95" si="41">AK23</f>
        <v>0.1</v>
      </c>
      <c r="AL95" s="119">
        <f t="shared" si="41"/>
        <v>0.11</v>
      </c>
      <c r="AM95" s="109">
        <f t="shared" si="41"/>
        <v>0.11</v>
      </c>
      <c r="AN95" s="16">
        <f t="shared" si="41"/>
        <v>0.11</v>
      </c>
      <c r="AO95" s="119">
        <f t="shared" si="41"/>
        <v>0.11</v>
      </c>
      <c r="AP95" s="18">
        <f t="shared" si="41"/>
        <v>0.17</v>
      </c>
      <c r="AQ95" s="93">
        <f t="shared" si="41"/>
        <v>0.2</v>
      </c>
      <c r="AR95" s="11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14"/>
    </row>
    <row r="96" spans="11:57" ht="19.5" hidden="1" thickBot="1" x14ac:dyDescent="0.3">
      <c r="K96" s="294"/>
      <c r="L96" s="50" t="s">
        <v>20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16"/>
      <c r="AA96" s="16"/>
      <c r="AB96" s="16"/>
      <c r="AC96" s="16"/>
      <c r="AD96" s="16"/>
      <c r="AE96" s="125"/>
      <c r="AF96" s="125"/>
      <c r="AG96" s="125"/>
      <c r="AH96" s="125"/>
      <c r="AI96" s="127"/>
      <c r="AJ96" s="109">
        <f>AJ24</f>
        <v>0.13</v>
      </c>
      <c r="AK96" s="16">
        <f t="shared" ref="AK96:AQ96" si="42">AK24</f>
        <v>0.14000000000000001</v>
      </c>
      <c r="AL96" s="119">
        <f t="shared" si="42"/>
        <v>0.05</v>
      </c>
      <c r="AM96" s="109">
        <f t="shared" si="42"/>
        <v>0.15</v>
      </c>
      <c r="AN96" s="16">
        <f>AN24</f>
        <v>0.33</v>
      </c>
      <c r="AO96" s="119">
        <f>AO24</f>
        <v>0.09</v>
      </c>
      <c r="AP96" s="18">
        <f t="shared" si="42"/>
        <v>0.09</v>
      </c>
      <c r="AQ96" s="93">
        <f t="shared" si="42"/>
        <v>0.02</v>
      </c>
      <c r="AR96" s="11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14"/>
    </row>
    <row r="97" spans="11:108" ht="18.75" hidden="1" x14ac:dyDescent="0.25"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/>
      <c r="Z97" s="20"/>
      <c r="AA97" s="20"/>
      <c r="AB97" s="20"/>
      <c r="AC97" s="20"/>
      <c r="AE97" s="106"/>
      <c r="AF97" s="106"/>
      <c r="AG97" s="106"/>
      <c r="AH97" s="106"/>
      <c r="AI97" s="21" t="s">
        <v>37</v>
      </c>
      <c r="AJ97" s="276">
        <f>SUM(AJ96:AL96)/SUM(AJ95:AL95)</f>
        <v>1.0666666666666667</v>
      </c>
      <c r="AK97" s="277"/>
      <c r="AL97" s="278"/>
      <c r="AM97" s="347">
        <f>SUM(AJ96:AO96)/SUM(AJ95:AO95)</f>
        <v>1.4126984126984128</v>
      </c>
      <c r="AN97" s="348"/>
      <c r="AO97" s="349"/>
      <c r="AP97" s="347">
        <f>SUM(AJ96:AR96)/SUM(AJ95:AR95)</f>
        <v>1</v>
      </c>
      <c r="AQ97" s="348"/>
      <c r="AR97" s="349"/>
      <c r="AS97" s="289"/>
      <c r="AT97" s="295"/>
      <c r="AU97" s="295"/>
      <c r="AV97" s="289"/>
      <c r="AW97" s="295"/>
      <c r="AX97" s="295"/>
      <c r="AY97" s="289"/>
      <c r="AZ97" s="295"/>
      <c r="BA97" s="295"/>
      <c r="BB97" s="295"/>
      <c r="BC97" s="295"/>
      <c r="BD97" s="295"/>
      <c r="BE97" s="101"/>
    </row>
    <row r="98" spans="11:108" ht="19.5" hidden="1" thickBot="1" x14ac:dyDescent="0.3"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20"/>
      <c r="AA98" s="20"/>
      <c r="AB98" s="20"/>
      <c r="AC98" s="20"/>
      <c r="AE98" s="106"/>
      <c r="AF98" s="106"/>
      <c r="AG98" s="106"/>
      <c r="AH98" s="106"/>
      <c r="AI98" s="22" t="s">
        <v>38</v>
      </c>
      <c r="AJ98" s="279">
        <f>1-AJ97</f>
        <v>-6.6666666666666652E-2</v>
      </c>
      <c r="AK98" s="280"/>
      <c r="AL98" s="281"/>
      <c r="AM98" s="279">
        <f>1-AM97</f>
        <v>-0.41269841269841279</v>
      </c>
      <c r="AN98" s="280"/>
      <c r="AO98" s="281"/>
      <c r="AP98" s="279">
        <f>1-AP97</f>
        <v>0</v>
      </c>
      <c r="AQ98" s="280"/>
      <c r="AR98" s="281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89"/>
      <c r="BE98" s="103"/>
    </row>
    <row r="99" spans="11:108" ht="18.75" hidden="1" x14ac:dyDescent="0.3">
      <c r="AE99" s="4"/>
      <c r="AF99" s="4"/>
      <c r="AG99" s="4"/>
      <c r="AH99" s="4"/>
      <c r="AI99" s="4"/>
      <c r="AJ99" s="4"/>
      <c r="AK99" s="31"/>
      <c r="AL99" s="31"/>
      <c r="AM99" s="31"/>
      <c r="AN99" s="31"/>
      <c r="AO99" s="31"/>
      <c r="AP99" s="31"/>
      <c r="BD99" s="62" t="s">
        <v>49</v>
      </c>
    </row>
    <row r="100" spans="11:108" ht="13.5" hidden="1" thickBot="1" x14ac:dyDescent="0.3"/>
    <row r="101" spans="11:108" ht="19.5" hidden="1" thickBot="1" x14ac:dyDescent="0.3"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0"/>
      <c r="Z101" s="10"/>
      <c r="AA101" s="10"/>
      <c r="AB101" s="10"/>
      <c r="AC101" s="10"/>
      <c r="AD101" s="10"/>
      <c r="AE101" s="113"/>
      <c r="AF101" s="113"/>
      <c r="AG101" s="113"/>
      <c r="AH101" s="113"/>
      <c r="AI101" s="282" t="s">
        <v>26</v>
      </c>
      <c r="AJ101" s="283"/>
      <c r="AK101" s="284"/>
      <c r="AL101" s="291"/>
      <c r="AM101" s="291"/>
      <c r="AN101" s="291"/>
      <c r="AO101" s="291"/>
      <c r="AP101" s="291"/>
      <c r="AQ101" s="291"/>
      <c r="AR101" s="291"/>
      <c r="AS101" s="291"/>
      <c r="AT101" s="291"/>
      <c r="AU101" s="291"/>
      <c r="AV101" s="291"/>
      <c r="AW101" s="291"/>
      <c r="AX101" s="113"/>
      <c r="AY101" s="113"/>
      <c r="AZ101" s="113"/>
      <c r="BA101" s="113"/>
      <c r="BB101" s="113"/>
      <c r="BC101" s="113"/>
      <c r="BD101" s="291"/>
      <c r="BE101" s="291"/>
    </row>
    <row r="102" spans="11:108" ht="18.75" hidden="1" x14ac:dyDescent="0.25">
      <c r="K102" s="292" t="s">
        <v>77</v>
      </c>
      <c r="L102" s="49" t="s">
        <v>27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4"/>
      <c r="AF102" s="124"/>
      <c r="AG102" s="124"/>
      <c r="AH102" s="126"/>
      <c r="AI102" s="110" t="s">
        <v>41</v>
      </c>
      <c r="AJ102" s="12" t="s">
        <v>42</v>
      </c>
      <c r="AK102" s="145" t="s">
        <v>28</v>
      </c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</row>
    <row r="103" spans="11:108" ht="18.75" hidden="1" x14ac:dyDescent="0.25">
      <c r="K103" s="293"/>
      <c r="L103" s="50" t="s">
        <v>19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6"/>
      <c r="AA103" s="16"/>
      <c r="AB103" s="16"/>
      <c r="AC103" s="16"/>
      <c r="AD103" s="16"/>
      <c r="AE103" s="125"/>
      <c r="AF103" s="125"/>
      <c r="AG103" s="125"/>
      <c r="AH103" s="127"/>
      <c r="AI103" s="109">
        <f>AI25</f>
        <v>0.12</v>
      </c>
      <c r="AJ103" s="16">
        <f t="shared" ref="AJ103:AK103" si="43">AJ25</f>
        <v>0.3</v>
      </c>
      <c r="AK103" s="114">
        <f t="shared" si="43"/>
        <v>0.57999999999999996</v>
      </c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</row>
    <row r="104" spans="11:108" ht="19.5" hidden="1" thickBot="1" x14ac:dyDescent="0.3">
      <c r="K104" s="294"/>
      <c r="L104" s="50" t="s">
        <v>20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/>
      <c r="Z104" s="16"/>
      <c r="AA104" s="16"/>
      <c r="AB104" s="16"/>
      <c r="AC104" s="16"/>
      <c r="AD104" s="16"/>
      <c r="AE104" s="125"/>
      <c r="AF104" s="125"/>
      <c r="AG104" s="125"/>
      <c r="AH104" s="127"/>
      <c r="AI104" s="109">
        <f>AI26</f>
        <v>0.08</v>
      </c>
      <c r="AJ104" s="16">
        <f>AJ26</f>
        <v>0.62</v>
      </c>
      <c r="AK104" s="114">
        <f>AK26</f>
        <v>0.3</v>
      </c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</row>
    <row r="105" spans="11:108" ht="18.75" hidden="1" x14ac:dyDescent="0.25"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/>
      <c r="Z105" s="20"/>
      <c r="AA105" s="20"/>
      <c r="AB105" s="20"/>
      <c r="AC105" s="20"/>
      <c r="AE105" s="106"/>
      <c r="AF105" s="106"/>
      <c r="AG105" s="106"/>
      <c r="AH105" s="21" t="s">
        <v>37</v>
      </c>
      <c r="AI105" s="276">
        <f>SUM(AI104:AK104)/SUM(AI103:AK103)</f>
        <v>1</v>
      </c>
      <c r="AJ105" s="277"/>
      <c r="AK105" s="278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95"/>
      <c r="BB105" s="295"/>
      <c r="BC105" s="295"/>
      <c r="BD105" s="106"/>
      <c r="BE105" s="106"/>
    </row>
    <row r="106" spans="11:108" ht="19.5" hidden="1" thickBot="1" x14ac:dyDescent="0.3"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  <c r="Z106" s="20"/>
      <c r="AA106" s="20"/>
      <c r="AB106" s="20"/>
      <c r="AC106" s="20"/>
      <c r="AE106" s="106"/>
      <c r="AF106" s="106"/>
      <c r="AG106" s="106"/>
      <c r="AH106" s="22" t="s">
        <v>38</v>
      </c>
      <c r="AI106" s="279">
        <f>1-AI105</f>
        <v>0</v>
      </c>
      <c r="AJ106" s="280"/>
      <c r="AK106" s="281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106"/>
      <c r="BE106" s="106"/>
    </row>
    <row r="107" spans="11:108" ht="18.75" hidden="1" x14ac:dyDescent="0.3">
      <c r="AE107" s="4"/>
      <c r="AF107" s="4"/>
      <c r="AG107" s="4"/>
      <c r="AH107" s="4"/>
      <c r="AI107" s="4"/>
      <c r="AJ107" s="4"/>
      <c r="AK107" s="31"/>
      <c r="AL107" s="31"/>
      <c r="AM107" s="31"/>
      <c r="AN107" s="31"/>
      <c r="AO107" s="31"/>
      <c r="AP107" s="31"/>
      <c r="BD107" s="62" t="s">
        <v>49</v>
      </c>
    </row>
    <row r="108" spans="11:108" ht="13.5" hidden="1" thickBot="1" x14ac:dyDescent="0.3"/>
    <row r="109" spans="11:108" ht="19.5" hidden="1" thickBot="1" x14ac:dyDescent="0.3">
      <c r="BD109" s="282" t="s">
        <v>26</v>
      </c>
      <c r="BE109" s="283"/>
      <c r="BF109" s="284"/>
      <c r="BG109" s="282" t="s">
        <v>39</v>
      </c>
      <c r="BH109" s="283"/>
      <c r="BI109" s="284"/>
      <c r="BJ109" s="282" t="s">
        <v>43</v>
      </c>
      <c r="BK109" s="283"/>
      <c r="BL109" s="284"/>
      <c r="BM109" s="282" t="s">
        <v>44</v>
      </c>
      <c r="BN109" s="283"/>
      <c r="BO109" s="283"/>
      <c r="BP109" s="273" t="s">
        <v>45</v>
      </c>
      <c r="BQ109" s="274"/>
      <c r="BR109" s="274"/>
      <c r="BS109" s="274"/>
      <c r="BT109" s="274"/>
      <c r="BU109" s="274"/>
      <c r="BV109" s="275"/>
    </row>
    <row r="110" spans="11:108" ht="19.5" hidden="1" thickBot="1" x14ac:dyDescent="0.3"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0"/>
      <c r="Z110" s="10"/>
      <c r="AA110" s="10"/>
      <c r="AB110" s="10"/>
      <c r="AC110" s="10"/>
      <c r="AD110" s="10"/>
      <c r="AE110" s="113"/>
      <c r="AF110" s="113"/>
      <c r="AG110" s="113"/>
      <c r="AH110" s="173"/>
      <c r="AI110" s="173"/>
      <c r="AJ110" s="173"/>
      <c r="AK110" s="173"/>
      <c r="AL110" s="290"/>
      <c r="AM110" s="290"/>
      <c r="AN110" s="290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113"/>
      <c r="AY110" s="113"/>
      <c r="AZ110" s="113"/>
      <c r="BA110" s="113"/>
      <c r="BB110" s="113"/>
      <c r="BC110" s="113"/>
      <c r="BD110" s="14" t="s">
        <v>35</v>
      </c>
      <c r="BE110" s="12" t="s">
        <v>36</v>
      </c>
      <c r="BF110" s="23" t="s">
        <v>40</v>
      </c>
      <c r="BG110" s="14" t="s">
        <v>41</v>
      </c>
      <c r="BH110" s="12" t="s">
        <v>42</v>
      </c>
      <c r="BI110" s="23" t="s">
        <v>28</v>
      </c>
      <c r="BJ110" s="92" t="s">
        <v>29</v>
      </c>
      <c r="BK110" s="12" t="s">
        <v>30</v>
      </c>
      <c r="BL110" s="13" t="s">
        <v>31</v>
      </c>
      <c r="BM110" s="14" t="s">
        <v>32</v>
      </c>
      <c r="BN110" s="12" t="s">
        <v>33</v>
      </c>
      <c r="BO110" s="13" t="s">
        <v>34</v>
      </c>
      <c r="BP110" s="110" t="s">
        <v>35</v>
      </c>
      <c r="BQ110" s="13" t="s">
        <v>36</v>
      </c>
      <c r="BR110" s="13" t="s">
        <v>40</v>
      </c>
      <c r="BS110" s="13" t="s">
        <v>41</v>
      </c>
      <c r="BT110" s="13" t="s">
        <v>42</v>
      </c>
      <c r="BU110" s="13" t="s">
        <v>28</v>
      </c>
      <c r="BV110" s="23" t="s">
        <v>29</v>
      </c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</row>
    <row r="111" spans="11:108" ht="18.75" hidden="1" x14ac:dyDescent="0.25">
      <c r="K111" s="292" t="s">
        <v>88</v>
      </c>
      <c r="L111" s="49" t="s">
        <v>27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  <c r="Z111" s="12"/>
      <c r="AA111" s="12"/>
      <c r="AB111" s="12"/>
      <c r="AC111" s="12"/>
      <c r="AD111" s="12"/>
      <c r="AE111" s="124"/>
      <c r="AF111" s="124"/>
      <c r="AG111" s="124"/>
      <c r="AH111" s="174"/>
      <c r="AI111" s="174"/>
      <c r="AJ111" s="174"/>
      <c r="AK111" s="174"/>
      <c r="AL111" s="174"/>
      <c r="AM111" s="174"/>
      <c r="AN111" s="17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6"/>
      <c r="BD111" s="18">
        <f>BD27</f>
        <v>2.5000000000000001E-2</v>
      </c>
      <c r="BE111" s="16">
        <f t="shared" ref="BE111:BO111" si="44">BE27</f>
        <v>0.05</v>
      </c>
      <c r="BF111" s="24">
        <f t="shared" si="44"/>
        <v>3.5000000000000003E-2</v>
      </c>
      <c r="BG111" s="18">
        <f t="shared" si="44"/>
        <v>0.05</v>
      </c>
      <c r="BH111" s="16">
        <f t="shared" si="44"/>
        <v>0.06</v>
      </c>
      <c r="BI111" s="24">
        <f t="shared" si="44"/>
        <v>0.08</v>
      </c>
      <c r="BJ111" s="93">
        <f t="shared" si="44"/>
        <v>0.1</v>
      </c>
      <c r="BK111" s="16">
        <f t="shared" si="44"/>
        <v>0.1</v>
      </c>
      <c r="BL111" s="17">
        <f t="shared" si="44"/>
        <v>0.1</v>
      </c>
      <c r="BM111" s="18">
        <f t="shared" si="44"/>
        <v>0.1</v>
      </c>
      <c r="BN111" s="16">
        <f t="shared" si="44"/>
        <v>0.1</v>
      </c>
      <c r="BO111" s="17">
        <f t="shared" si="44"/>
        <v>0.1</v>
      </c>
      <c r="BP111" s="18">
        <f t="shared" ref="BP111" si="45">BP27</f>
        <v>0.1</v>
      </c>
      <c r="BQ111" s="17"/>
      <c r="BR111" s="16"/>
      <c r="BS111" s="17"/>
      <c r="BT111" s="16"/>
      <c r="BU111" s="17"/>
      <c r="BV111" s="2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</row>
    <row r="112" spans="11:108" ht="18.75" hidden="1" x14ac:dyDescent="0.25">
      <c r="K112" s="293"/>
      <c r="L112" s="50" t="s">
        <v>19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6"/>
      <c r="Z112" s="16"/>
      <c r="AA112" s="16"/>
      <c r="AB112" s="16"/>
      <c r="AC112" s="16"/>
      <c r="AD112" s="16"/>
      <c r="AE112" s="125"/>
      <c r="AF112" s="125"/>
      <c r="AG112" s="125"/>
      <c r="AH112" s="175"/>
      <c r="AI112" s="175"/>
      <c r="AJ112" s="175"/>
      <c r="AK112" s="175"/>
      <c r="AL112" s="175"/>
      <c r="AM112" s="175"/>
      <c r="AN112" s="17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7"/>
      <c r="BD112" s="18">
        <f>BD28</f>
        <v>0.06</v>
      </c>
      <c r="BE112" s="16">
        <f t="shared" ref="BE112:BO112" si="46">BE28</f>
        <v>0.03</v>
      </c>
      <c r="BF112" s="24">
        <f t="shared" si="46"/>
        <v>4.7600000000000003E-2</v>
      </c>
      <c r="BG112" s="18">
        <f t="shared" si="46"/>
        <v>0</v>
      </c>
      <c r="BH112" s="16">
        <f t="shared" si="46"/>
        <v>0</v>
      </c>
      <c r="BI112" s="24">
        <f t="shared" si="46"/>
        <v>0</v>
      </c>
      <c r="BJ112" s="93">
        <f t="shared" si="46"/>
        <v>0</v>
      </c>
      <c r="BK112" s="16">
        <f t="shared" si="46"/>
        <v>0</v>
      </c>
      <c r="BL112" s="17">
        <f t="shared" si="46"/>
        <v>0</v>
      </c>
      <c r="BM112" s="18">
        <f t="shared" si="46"/>
        <v>0</v>
      </c>
      <c r="BN112" s="16">
        <f t="shared" si="46"/>
        <v>0</v>
      </c>
      <c r="BO112" s="17">
        <f t="shared" si="46"/>
        <v>0</v>
      </c>
      <c r="BP112" s="18">
        <f t="shared" ref="BP112" si="47">BP28</f>
        <v>0</v>
      </c>
      <c r="BQ112" s="17"/>
      <c r="BR112" s="16"/>
      <c r="BS112" s="17"/>
      <c r="BT112" s="16"/>
      <c r="BU112" s="17"/>
      <c r="BV112" s="2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</row>
    <row r="113" spans="11:108" ht="19.5" hidden="1" thickBot="1" x14ac:dyDescent="0.3">
      <c r="K113" s="294"/>
      <c r="L113" s="50" t="s">
        <v>20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/>
      <c r="Z113" s="16"/>
      <c r="AA113" s="16"/>
      <c r="AB113" s="16"/>
      <c r="AC113" s="16"/>
      <c r="AD113" s="16"/>
      <c r="AE113" s="125"/>
      <c r="AF113" s="125"/>
      <c r="AG113" s="125"/>
      <c r="AH113" s="175"/>
      <c r="AI113" s="175"/>
      <c r="AJ113" s="175"/>
      <c r="AK113" s="175"/>
      <c r="AL113" s="175"/>
      <c r="AM113" s="175"/>
      <c r="AN113" s="17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7"/>
      <c r="BD113" s="276">
        <f>SUM(BD112:BF112)/SUM(BD111:BF111)</f>
        <v>1.2509090909090907</v>
      </c>
      <c r="BE113" s="277"/>
      <c r="BF113" s="278"/>
      <c r="BG113" s="285">
        <f>SUM(BD112:BI112)/SUM(BD111:BI111)</f>
        <v>0.45866666666666661</v>
      </c>
      <c r="BH113" s="286"/>
      <c r="BI113" s="287"/>
      <c r="BJ113" s="286">
        <f>SUM(BD112:BL112)/SUM(BD111:BL111)</f>
        <v>0.22933333333333333</v>
      </c>
      <c r="BK113" s="286"/>
      <c r="BL113" s="286"/>
      <c r="BM113" s="285">
        <f>SUM(BD112:BO112)/SUM(BD111:BO111)</f>
        <v>0.15288888888888891</v>
      </c>
      <c r="BN113" s="286"/>
      <c r="BO113" s="286"/>
      <c r="BP113" s="276">
        <f>SUM(BD112:BV112/(BD111:BV111))</f>
        <v>0</v>
      </c>
      <c r="BQ113" s="277"/>
      <c r="BR113" s="277"/>
      <c r="BS113" s="277"/>
      <c r="BT113" s="277"/>
      <c r="BU113" s="277"/>
      <c r="BV113" s="278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</row>
    <row r="114" spans="11:108" ht="19.5" hidden="1" thickBot="1" x14ac:dyDescent="0.3"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20"/>
      <c r="Z114" s="20"/>
      <c r="AA114" s="20"/>
      <c r="AB114" s="20"/>
      <c r="AC114" s="20"/>
      <c r="AE114" s="106"/>
      <c r="AF114" s="106"/>
      <c r="AG114" s="106"/>
      <c r="AH114" s="176"/>
      <c r="AI114" s="177"/>
      <c r="AJ114" s="177"/>
      <c r="AK114" s="177"/>
      <c r="AL114" s="288"/>
      <c r="AM114" s="288"/>
      <c r="AN114" s="288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95"/>
      <c r="BB114" s="295"/>
      <c r="BC114" s="295"/>
      <c r="BD114" s="279">
        <f>1-BD113</f>
        <v>-0.25090909090909075</v>
      </c>
      <c r="BE114" s="280"/>
      <c r="BF114" s="281"/>
      <c r="BG114" s="279">
        <f>1-BG113</f>
        <v>0.54133333333333344</v>
      </c>
      <c r="BH114" s="280"/>
      <c r="BI114" s="281"/>
      <c r="BJ114" s="280">
        <f>1-BJ113</f>
        <v>0.77066666666666661</v>
      </c>
      <c r="BK114" s="280"/>
      <c r="BL114" s="280"/>
      <c r="BM114" s="279">
        <f>1-BM113</f>
        <v>0.84711111111111115</v>
      </c>
      <c r="BN114" s="280"/>
      <c r="BO114" s="280"/>
      <c r="BP114" s="279">
        <f>1-BP113</f>
        <v>1</v>
      </c>
      <c r="BQ114" s="280"/>
      <c r="BR114" s="280"/>
      <c r="BS114" s="280"/>
      <c r="BT114" s="280"/>
      <c r="BU114" s="280"/>
      <c r="BV114" s="281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</row>
    <row r="115" spans="11:108" ht="18.75" hidden="1" x14ac:dyDescent="0.25"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20"/>
      <c r="Z115" s="20"/>
      <c r="AA115" s="20"/>
      <c r="AB115" s="20"/>
      <c r="AC115" s="20"/>
      <c r="AE115" s="106"/>
      <c r="AF115" s="106"/>
      <c r="AG115" s="106"/>
      <c r="AH115" s="176"/>
      <c r="AI115" s="177"/>
      <c r="AJ115" s="177"/>
      <c r="AK115" s="177"/>
      <c r="AL115" s="288"/>
      <c r="AM115" s="288"/>
      <c r="AN115" s="288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</row>
    <row r="116" spans="11:108" hidden="1" x14ac:dyDescent="0.25">
      <c r="AH116" s="178"/>
      <c r="AI116" s="178"/>
      <c r="AJ116" s="178"/>
      <c r="AK116" s="178"/>
      <c r="AL116" s="179"/>
      <c r="AM116" s="179"/>
      <c r="AN116" s="179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</row>
    <row r="117" spans="11:108" hidden="1" x14ac:dyDescent="0.25">
      <c r="AH117" s="178"/>
      <c r="AI117" s="178"/>
      <c r="AJ117" s="178"/>
      <c r="AK117" s="178"/>
      <c r="AL117" s="179"/>
      <c r="AM117" s="179"/>
      <c r="AN117" s="179"/>
    </row>
    <row r="118" spans="11:108" hidden="1" x14ac:dyDescent="0.25">
      <c r="AH118" s="179"/>
      <c r="AI118" s="179"/>
      <c r="AJ118" s="179"/>
      <c r="AK118" s="179"/>
      <c r="AL118" s="179"/>
      <c r="AM118" s="179"/>
      <c r="AN118" s="179"/>
    </row>
    <row r="119" spans="11:108" hidden="1" x14ac:dyDescent="0.25"/>
    <row r="125" spans="11:108" x14ac:dyDescent="0.25">
      <c r="BJ125" s="6" t="s">
        <v>89</v>
      </c>
    </row>
    <row r="129" spans="56:56" x14ac:dyDescent="0.25">
      <c r="BD129" s="6" t="s">
        <v>90</v>
      </c>
    </row>
  </sheetData>
  <sheetProtection algorithmName="SHA-512" hashValue="eUH+gRCP64VsQLhDnCUVi6zPFhyaVtzi0fxpZK+T12F08kfdIY4MktqbLnnUNM+HLCVejy/0EKq+IuKzw62vrA==" saltValue="BbDuwNecTMB2y75Qhkxs9g==" spinCount="100000" sheet="1" objects="1" scenarios="1" selectLockedCells="1" selectUnlockedCells="1"/>
  <mergeCells count="430">
    <mergeCell ref="AZ61:BB61"/>
    <mergeCell ref="AZ65:BB65"/>
    <mergeCell ref="BD101:BE101"/>
    <mergeCell ref="AU101:AW101"/>
    <mergeCell ref="K102:K104"/>
    <mergeCell ref="AI105:AK105"/>
    <mergeCell ref="AI106:AK106"/>
    <mergeCell ref="AL105:AN105"/>
    <mergeCell ref="AL106:AN106"/>
    <mergeCell ref="AO105:AQ105"/>
    <mergeCell ref="AO106:AQ106"/>
    <mergeCell ref="AR105:AT105"/>
    <mergeCell ref="AR106:AT106"/>
    <mergeCell ref="AU105:AW105"/>
    <mergeCell ref="AI101:AK101"/>
    <mergeCell ref="AL101:AN101"/>
    <mergeCell ref="AO101:AQ101"/>
    <mergeCell ref="AR101:AT101"/>
    <mergeCell ref="AU106:AW106"/>
    <mergeCell ref="AX105:AZ105"/>
    <mergeCell ref="AX106:AZ106"/>
    <mergeCell ref="BA105:BC105"/>
    <mergeCell ref="BA106:BC106"/>
    <mergeCell ref="K94:K96"/>
    <mergeCell ref="AJ97:AL97"/>
    <mergeCell ref="AM97:AO97"/>
    <mergeCell ref="AP97:AR97"/>
    <mergeCell ref="AS97:AU97"/>
    <mergeCell ref="AV97:AX97"/>
    <mergeCell ref="AY97:BA97"/>
    <mergeCell ref="BB97:BD97"/>
    <mergeCell ref="AJ98:AL98"/>
    <mergeCell ref="AM98:AO98"/>
    <mergeCell ref="AP98:AR98"/>
    <mergeCell ref="AS98:AU98"/>
    <mergeCell ref="AV98:AX98"/>
    <mergeCell ref="AY98:BA98"/>
    <mergeCell ref="BB98:BD98"/>
    <mergeCell ref="K86:K88"/>
    <mergeCell ref="AJ89:AL89"/>
    <mergeCell ref="AM89:AO89"/>
    <mergeCell ref="AP89:AR89"/>
    <mergeCell ref="AS89:AU89"/>
    <mergeCell ref="AV89:AX89"/>
    <mergeCell ref="AY89:BA89"/>
    <mergeCell ref="BB89:BD89"/>
    <mergeCell ref="AJ93:AL93"/>
    <mergeCell ref="AM93:AO93"/>
    <mergeCell ref="AP93:AR93"/>
    <mergeCell ref="AS93:AU93"/>
    <mergeCell ref="AV93:AX93"/>
    <mergeCell ref="AY93:BA93"/>
    <mergeCell ref="BB93:BD93"/>
    <mergeCell ref="BC77:BE77"/>
    <mergeCell ref="AJ90:AL90"/>
    <mergeCell ref="AM90:AO90"/>
    <mergeCell ref="AP90:AR90"/>
    <mergeCell ref="AS90:AU90"/>
    <mergeCell ref="AV90:AX90"/>
    <mergeCell ref="AY90:BA90"/>
    <mergeCell ref="BB90:BD90"/>
    <mergeCell ref="BB73:BD73"/>
    <mergeCell ref="BB74:BD74"/>
    <mergeCell ref="AJ85:AL85"/>
    <mergeCell ref="AM85:AO85"/>
    <mergeCell ref="AP85:AR85"/>
    <mergeCell ref="AS85:AU85"/>
    <mergeCell ref="AV85:AX85"/>
    <mergeCell ref="AY85:BA85"/>
    <mergeCell ref="BB85:BD85"/>
    <mergeCell ref="AO77:AQ77"/>
    <mergeCell ref="AO81:AQ81"/>
    <mergeCell ref="AO82:AQ82"/>
    <mergeCell ref="AV73:AX73"/>
    <mergeCell ref="AV74:AX74"/>
    <mergeCell ref="AY73:BA73"/>
    <mergeCell ref="AY74:BA74"/>
    <mergeCell ref="AT77:AV77"/>
    <mergeCell ref="AW77:AY77"/>
    <mergeCell ref="AZ77:BB77"/>
    <mergeCell ref="AF77:AH77"/>
    <mergeCell ref="AF81:AH81"/>
    <mergeCell ref="AF82:AH82"/>
    <mergeCell ref="AI77:AK77"/>
    <mergeCell ref="AI81:AK81"/>
    <mergeCell ref="AI82:AK82"/>
    <mergeCell ref="AL77:AN77"/>
    <mergeCell ref="AL81:AN81"/>
    <mergeCell ref="AL82:AN82"/>
    <mergeCell ref="D5:D6"/>
    <mergeCell ref="E5:E6"/>
    <mergeCell ref="G7:G8"/>
    <mergeCell ref="H7:H8"/>
    <mergeCell ref="D7:D8"/>
    <mergeCell ref="E7:E8"/>
    <mergeCell ref="F7:F8"/>
    <mergeCell ref="F5:H5"/>
    <mergeCell ref="D15:D16"/>
    <mergeCell ref="E15:E16"/>
    <mergeCell ref="F15:F16"/>
    <mergeCell ref="D9:D10"/>
    <mergeCell ref="E9:E10"/>
    <mergeCell ref="F9:F10"/>
    <mergeCell ref="H9:H10"/>
    <mergeCell ref="D13:D14"/>
    <mergeCell ref="E13:E14"/>
    <mergeCell ref="F13:F14"/>
    <mergeCell ref="D11:D12"/>
    <mergeCell ref="E11:E12"/>
    <mergeCell ref="BW13:BW14"/>
    <mergeCell ref="BX13:BX14"/>
    <mergeCell ref="BW15:BW16"/>
    <mergeCell ref="BX15:BX16"/>
    <mergeCell ref="BW25:BW26"/>
    <mergeCell ref="BX25:BX26"/>
    <mergeCell ref="BS5:BT5"/>
    <mergeCell ref="B7:B8"/>
    <mergeCell ref="AD31:AF31"/>
    <mergeCell ref="AG31:AI31"/>
    <mergeCell ref="AJ31:AL31"/>
    <mergeCell ref="AM31:AO31"/>
    <mergeCell ref="BG5:BH5"/>
    <mergeCell ref="BI5:BR5"/>
    <mergeCell ref="K9:K10"/>
    <mergeCell ref="L5:L6"/>
    <mergeCell ref="D25:D26"/>
    <mergeCell ref="E25:E26"/>
    <mergeCell ref="I7:I8"/>
    <mergeCell ref="B5:C6"/>
    <mergeCell ref="BU5:BX5"/>
    <mergeCell ref="BU6:BV6"/>
    <mergeCell ref="BW7:BW8"/>
    <mergeCell ref="BX7:BX8"/>
    <mergeCell ref="BW9:BW10"/>
    <mergeCell ref="BX9:BX10"/>
    <mergeCell ref="BW11:BW12"/>
    <mergeCell ref="BX11:BX12"/>
    <mergeCell ref="J7:J8"/>
    <mergeCell ref="K7:K8"/>
    <mergeCell ref="I9:I10"/>
    <mergeCell ref="J9:J10"/>
    <mergeCell ref="B9:B10"/>
    <mergeCell ref="B11:B12"/>
    <mergeCell ref="C7:C8"/>
    <mergeCell ref="C9:C10"/>
    <mergeCell ref="G9:G10"/>
    <mergeCell ref="J11:J12"/>
    <mergeCell ref="K11:K12"/>
    <mergeCell ref="F11:F12"/>
    <mergeCell ref="H11:H12"/>
    <mergeCell ref="B13:B14"/>
    <mergeCell ref="B15:B16"/>
    <mergeCell ref="B25:B26"/>
    <mergeCell ref="I31:K31"/>
    <mergeCell ref="K32:K34"/>
    <mergeCell ref="C11:C12"/>
    <mergeCell ref="C13:C14"/>
    <mergeCell ref="C15:C16"/>
    <mergeCell ref="G13:G14"/>
    <mergeCell ref="H13:H14"/>
    <mergeCell ref="I13:I14"/>
    <mergeCell ref="G25:G26"/>
    <mergeCell ref="H25:H26"/>
    <mergeCell ref="I25:I26"/>
    <mergeCell ref="J25:J26"/>
    <mergeCell ref="K25:K26"/>
    <mergeCell ref="G15:G16"/>
    <mergeCell ref="H15:H16"/>
    <mergeCell ref="I15:I16"/>
    <mergeCell ref="J15:J16"/>
    <mergeCell ref="I11:I12"/>
    <mergeCell ref="J13:J14"/>
    <mergeCell ref="G11:G12"/>
    <mergeCell ref="C17:C18"/>
    <mergeCell ref="AH38:AJ38"/>
    <mergeCell ref="AK38:AM38"/>
    <mergeCell ref="AN38:AP38"/>
    <mergeCell ref="AQ38:AS38"/>
    <mergeCell ref="AS36:AU36"/>
    <mergeCell ref="AV36:AX36"/>
    <mergeCell ref="AW38:AY38"/>
    <mergeCell ref="AJ36:AL36"/>
    <mergeCell ref="AM35:AO35"/>
    <mergeCell ref="AM36:AO36"/>
    <mergeCell ref="AP35:AR35"/>
    <mergeCell ref="AP36:AR36"/>
    <mergeCell ref="K39:K41"/>
    <mergeCell ref="H23:H24"/>
    <mergeCell ref="K15:K16"/>
    <mergeCell ref="K13:K14"/>
    <mergeCell ref="G17:G18"/>
    <mergeCell ref="G19:G20"/>
    <mergeCell ref="G21:G22"/>
    <mergeCell ref="X35:Z35"/>
    <mergeCell ref="X36:Z36"/>
    <mergeCell ref="X31:Z31"/>
    <mergeCell ref="AT43:AV43"/>
    <mergeCell ref="AW43:AY43"/>
    <mergeCell ref="AZ43:BB43"/>
    <mergeCell ref="AI45:AK45"/>
    <mergeCell ref="AA31:AC31"/>
    <mergeCell ref="AA35:AC35"/>
    <mergeCell ref="AA36:AC36"/>
    <mergeCell ref="BC43:BE43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AZ38:BB38"/>
    <mergeCell ref="BC38:BE38"/>
    <mergeCell ref="AT38:AV38"/>
    <mergeCell ref="AD35:AF35"/>
    <mergeCell ref="AD36:AF36"/>
    <mergeCell ref="AG35:AI35"/>
    <mergeCell ref="AG36:AI36"/>
    <mergeCell ref="AE38:AG38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K54:K56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AW61:AY61"/>
    <mergeCell ref="K62:K64"/>
    <mergeCell ref="AW65:AY65"/>
    <mergeCell ref="AK61:AM61"/>
    <mergeCell ref="AK65:AM65"/>
    <mergeCell ref="AN65:AP65"/>
    <mergeCell ref="AN61:AP61"/>
    <mergeCell ref="AQ61:AS61"/>
    <mergeCell ref="AQ65:AS65"/>
    <mergeCell ref="AT65:AV65"/>
    <mergeCell ref="AT61:AV61"/>
    <mergeCell ref="AW66:AY66"/>
    <mergeCell ref="AZ66:BB66"/>
    <mergeCell ref="AJ69:AL69"/>
    <mergeCell ref="AM69:AO69"/>
    <mergeCell ref="AP69:AR69"/>
    <mergeCell ref="AS69:AU69"/>
    <mergeCell ref="AV69:AX69"/>
    <mergeCell ref="AY69:BA69"/>
    <mergeCell ref="BB69:BD69"/>
    <mergeCell ref="AK66:AM66"/>
    <mergeCell ref="AN66:AP66"/>
    <mergeCell ref="AQ66:AS66"/>
    <mergeCell ref="AT66:AV66"/>
    <mergeCell ref="K70:K72"/>
    <mergeCell ref="AJ73:AL73"/>
    <mergeCell ref="AM73:AO73"/>
    <mergeCell ref="AP73:AR73"/>
    <mergeCell ref="AS73:AU73"/>
    <mergeCell ref="AJ74:AL74"/>
    <mergeCell ref="AM74:AO74"/>
    <mergeCell ref="AP74:AR74"/>
    <mergeCell ref="AS74:AU74"/>
    <mergeCell ref="K78:K80"/>
    <mergeCell ref="AT81:AV81"/>
    <mergeCell ref="AW81:AY81"/>
    <mergeCell ref="AZ81:BB81"/>
    <mergeCell ref="BC81:BE81"/>
    <mergeCell ref="AT82:AV82"/>
    <mergeCell ref="AW82:AY82"/>
    <mergeCell ref="AZ82:BB82"/>
    <mergeCell ref="BC82:BE82"/>
    <mergeCell ref="BW17:BW18"/>
    <mergeCell ref="BW19:BW20"/>
    <mergeCell ref="BW21:BW22"/>
    <mergeCell ref="BX17:BX18"/>
    <mergeCell ref="BX19:BX20"/>
    <mergeCell ref="BX21:BX22"/>
    <mergeCell ref="B17:B18"/>
    <mergeCell ref="B19:B20"/>
    <mergeCell ref="B21:B22"/>
    <mergeCell ref="J17:J18"/>
    <mergeCell ref="K17:K18"/>
    <mergeCell ref="I17:I18"/>
    <mergeCell ref="I19:I20"/>
    <mergeCell ref="I21:I22"/>
    <mergeCell ref="J19:J20"/>
    <mergeCell ref="J21:J22"/>
    <mergeCell ref="K21:K22"/>
    <mergeCell ref="K19:K20"/>
    <mergeCell ref="F17:F18"/>
    <mergeCell ref="F19:F20"/>
    <mergeCell ref="F21:F22"/>
    <mergeCell ref="H17:H18"/>
    <mergeCell ref="H19:H20"/>
    <mergeCell ref="H21:H22"/>
    <mergeCell ref="B23:B24"/>
    <mergeCell ref="D17:D18"/>
    <mergeCell ref="D19:D20"/>
    <mergeCell ref="D21:D22"/>
    <mergeCell ref="D23:D24"/>
    <mergeCell ref="E17:E18"/>
    <mergeCell ref="E19:E20"/>
    <mergeCell ref="E21:E22"/>
    <mergeCell ref="E23:E24"/>
    <mergeCell ref="C19:C20"/>
    <mergeCell ref="C21:C22"/>
    <mergeCell ref="BX23:BX24"/>
    <mergeCell ref="BW23:BW24"/>
    <mergeCell ref="C23:C24"/>
    <mergeCell ref="C25:C26"/>
    <mergeCell ref="AP31:AR31"/>
    <mergeCell ref="AS31:AU31"/>
    <mergeCell ref="AV31:AX31"/>
    <mergeCell ref="AY31:BA31"/>
    <mergeCell ref="BB31:BD31"/>
    <mergeCell ref="G23:G24"/>
    <mergeCell ref="I23:I24"/>
    <mergeCell ref="J23:J24"/>
    <mergeCell ref="K23:K24"/>
    <mergeCell ref="K27:K28"/>
    <mergeCell ref="BW27:BW28"/>
    <mergeCell ref="BX27:BX28"/>
    <mergeCell ref="F25:F26"/>
    <mergeCell ref="F23:F24"/>
    <mergeCell ref="AI49:AK49"/>
    <mergeCell ref="AI50:AK50"/>
    <mergeCell ref="AL49:AN49"/>
    <mergeCell ref="AL50:AN50"/>
    <mergeCell ref="AO50:AQ50"/>
    <mergeCell ref="AO49:AQ49"/>
    <mergeCell ref="BA49:BC49"/>
    <mergeCell ref="AX49:AZ49"/>
    <mergeCell ref="AX50:AZ50"/>
    <mergeCell ref="BA50:BC50"/>
    <mergeCell ref="AR50:AT50"/>
    <mergeCell ref="AR49:AT49"/>
    <mergeCell ref="AU49:AW49"/>
    <mergeCell ref="AU50:AW50"/>
    <mergeCell ref="K46:K48"/>
    <mergeCell ref="AL45:AN45"/>
    <mergeCell ref="AO45:AQ45"/>
    <mergeCell ref="AX45:AZ45"/>
    <mergeCell ref="BA45:BC45"/>
    <mergeCell ref="AU5:BD5"/>
    <mergeCell ref="BE5:BF5"/>
    <mergeCell ref="M5:T5"/>
    <mergeCell ref="AG5:AH5"/>
    <mergeCell ref="U5:V5"/>
    <mergeCell ref="W5:AF5"/>
    <mergeCell ref="AI5:AR5"/>
    <mergeCell ref="AS5:AT5"/>
    <mergeCell ref="AV35:AX35"/>
    <mergeCell ref="AS35:AU35"/>
    <mergeCell ref="AJ35:AL35"/>
    <mergeCell ref="AY35:BA35"/>
    <mergeCell ref="BB35:BD35"/>
    <mergeCell ref="AR45:AT45"/>
    <mergeCell ref="AU45:AW45"/>
    <mergeCell ref="AH43:AJ43"/>
    <mergeCell ref="AK43:AM43"/>
    <mergeCell ref="AN43:AP43"/>
    <mergeCell ref="AQ43:AS43"/>
    <mergeCell ref="K111:K113"/>
    <mergeCell ref="AL114:AN114"/>
    <mergeCell ref="AO114:AQ114"/>
    <mergeCell ref="AR114:AT114"/>
    <mergeCell ref="AU114:AW114"/>
    <mergeCell ref="AX114:AZ114"/>
    <mergeCell ref="BA114:BC114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Y36:BA36"/>
    <mergeCell ref="BB36:BD36"/>
    <mergeCell ref="AC49:AE49"/>
    <mergeCell ref="AC50:AE50"/>
    <mergeCell ref="AC45:AE45"/>
    <mergeCell ref="AF45:AH45"/>
    <mergeCell ref="AF49:AH49"/>
    <mergeCell ref="AF50:AH50"/>
    <mergeCell ref="AL115:AN115"/>
    <mergeCell ref="AO115:AQ115"/>
    <mergeCell ref="AR115:AT115"/>
    <mergeCell ref="AU115:AW115"/>
    <mergeCell ref="AX115:AZ115"/>
    <mergeCell ref="BA115:BC115"/>
    <mergeCell ref="BD109:BF109"/>
    <mergeCell ref="BG109:BI109"/>
    <mergeCell ref="AL110:AN110"/>
    <mergeCell ref="AO110:AQ110"/>
    <mergeCell ref="AR110:AT110"/>
    <mergeCell ref="AU110:AW110"/>
    <mergeCell ref="BP109:BV109"/>
    <mergeCell ref="BP113:BV113"/>
    <mergeCell ref="BP114:BV114"/>
    <mergeCell ref="BJ109:BL109"/>
    <mergeCell ref="BM109:BO109"/>
    <mergeCell ref="BD113:BF113"/>
    <mergeCell ref="BD114:BF114"/>
    <mergeCell ref="BG113:BI113"/>
    <mergeCell ref="BG114:BI114"/>
    <mergeCell ref="BJ113:BL113"/>
    <mergeCell ref="BJ114:BL114"/>
    <mergeCell ref="BM113:BO113"/>
    <mergeCell ref="BM114:BO114"/>
  </mergeCells>
  <conditionalFormatting sqref="I1:K1 I32:K32 I4:K4 I35:K38 I33:J34 I42:K44 I39:J41 I45:J51 I52:K52 K60 K68 I53:J83 K76 I7:K10 I84:K84 I85:J107 I116:K1048576 I108:K109">
    <cfRule type="containsText" dxfId="1906" priority="2399" operator="containsText" text="NÃO ENVIADO APÓS OBJEÇÃO">
      <formula>NOT(ISERROR(SEARCH("NÃO ENVIADO APÓS OBJEÇÃO",I1)))</formula>
    </cfRule>
    <cfRule type="containsText" dxfId="1905" priority="2400" operator="containsText" text="EM ANÁLISE NO MT">
      <formula>NOT(ISERROR(SEARCH("EM ANÁLISE NO MT",I1)))</formula>
    </cfRule>
    <cfRule type="containsText" dxfId="1904" priority="2401" operator="containsText" text="PUBLICADO">
      <formula>NOT(ISERROR(SEARCH("PUBLICADO",I1)))</formula>
    </cfRule>
    <cfRule type="containsText" dxfId="1903" priority="2402" operator="containsText" text="NÃO SE APLICA">
      <formula>NOT(ISERROR(SEARCH("NÃO SE APLICA",I1)))</formula>
    </cfRule>
    <cfRule type="containsText" dxfId="1902" priority="2403" operator="containsText" text="AGUARDANDO ÓRGÃO AMBIENTAL">
      <formula>NOT(ISERROR(SEARCH("AGUARDANDO ÓRGÃO AMBIENTAL",I1)))</formula>
    </cfRule>
    <cfRule type="containsText" dxfId="1901" priority="2404" operator="containsText" text="LICENCIADA">
      <formula>NOT(ISERROR(SEARCH("LICENCIADA",I1)))</formula>
    </cfRule>
    <cfRule type="containsText" dxfId="1900" priority="2405" operator="containsText" text="EM ELABORAÇÃO">
      <formula>NOT(ISERROR(SEARCH("EM ELABORAÇÃO",I1)))</formula>
    </cfRule>
    <cfRule type="containsText" dxfId="1899" priority="2406" operator="containsText" text="NÃO REAPRESENTADO APÓS OBJEÇÃO">
      <formula>NOT(ISERROR(SEARCH("NÃO REAPRESENTADO APÓS OBJEÇÃO",I1)))</formula>
    </cfRule>
    <cfRule type="containsText" dxfId="1898" priority="2407" operator="containsText" text="EM ANÁLISE NA ANTT">
      <formula>NOT(ISERROR(SEARCH("EM ANÁLISE NA ANTT",I1)))</formula>
    </cfRule>
    <cfRule type="containsText" dxfId="1897" priority="2408" operator="containsText" text="APROVADO">
      <formula>NOT(ISERROR(SEARCH("APROVADO",I1)))</formula>
    </cfRule>
  </conditionalFormatting>
  <conditionalFormatting sqref="AD36 AP36 AG36 AJ36 AS36 AV36 AY36 BB36 AI50 AF50 AL50 AK66 AN66 AQ66 AY74 BE74 BB74 AF82 AI82 AL82 AR82:BE82 BD66:BE66 AT66">
    <cfRule type="cellIs" dxfId="1896" priority="2369" operator="greaterThan">
      <formula>0.3</formula>
    </cfRule>
  </conditionalFormatting>
  <conditionalFormatting sqref="AP31 AS31 AV31 AY31 BB31">
    <cfRule type="containsText" dxfId="1895" priority="2359" stopIfTrue="1" operator="containsText" text="EM ANÁLISE NO MT">
      <formula>NOT(ISERROR(SEARCH("EM ANÁLISE NO MT",AP31)))</formula>
    </cfRule>
    <cfRule type="containsText" dxfId="1894" priority="2360" stopIfTrue="1" operator="containsText" text="EM ANÁLISE NA ANTT">
      <formula>NOT(ISERROR(SEARCH("EM ANÁLISE NA ANTT",AP31)))</formula>
    </cfRule>
    <cfRule type="containsText" dxfId="1893" priority="2361" stopIfTrue="1" operator="containsText" text="PUBLICADO">
      <formula>NOT(ISERROR(SEARCH("PUBLICADO",AP31)))</formula>
    </cfRule>
    <cfRule type="containsText" dxfId="1892" priority="2362" stopIfTrue="1" operator="containsText" text="NÃO SE APLICA">
      <formula>NOT(ISERROR(SEARCH("NÃO SE APLICA",AP31)))</formula>
    </cfRule>
    <cfRule type="containsText" dxfId="1891" priority="2363" stopIfTrue="1" operator="containsText" text="AGUARDANDO ÓRGÃO AMBIENTAL">
      <formula>NOT(ISERROR(SEARCH("AGUARDANDO ÓRGÃO AMBIENTAL",AP31)))</formula>
    </cfRule>
    <cfRule type="containsText" dxfId="1890" priority="2364" operator="containsText" text="CONCLUÍDO">
      <formula>NOT(ISERROR(SEARCH("CONCLUÍDO",AP31)))</formula>
    </cfRule>
    <cfRule type="containsText" dxfId="1889" priority="2365" stopIfTrue="1" operator="containsText" text="EM ELABORAÇÃO">
      <formula>NOT(ISERROR(SEARCH("EM ELABORAÇÃO",AP31)))</formula>
    </cfRule>
    <cfRule type="containsText" dxfId="1888" priority="2366" stopIfTrue="1" operator="containsText" text="NÃO REAPRESENTADO APÓS OBJEÇÃO">
      <formula>NOT(ISERROR(SEARCH("NÃO REAPRESENTADO APÓS OBJEÇÃO",AP31)))</formula>
    </cfRule>
    <cfRule type="containsText" dxfId="1887" priority="2367" stopIfTrue="1" operator="containsText" text="EM ANÁLISE">
      <formula>NOT(ISERROR(SEARCH("EM ANÁLISE",AP31)))</formula>
    </cfRule>
    <cfRule type="containsText" dxfId="1886" priority="2368" stopIfTrue="1" operator="containsText" text="APROVADO">
      <formula>NOT(ISERROR(SEARCH("APROVADO",AP31)))</formula>
    </cfRule>
  </conditionalFormatting>
  <conditionalFormatting sqref="AP31 AS31 AV31 AY31 BB31">
    <cfRule type="containsText" dxfId="1885" priority="2358" stopIfTrue="1" operator="containsText" text="LICENCIADA">
      <formula>NOT(ISERROR(SEARCH("LICENCIADA",AP31)))</formula>
    </cfRule>
  </conditionalFormatting>
  <conditionalFormatting sqref="AP31 AS31 AV31 AY31 BB31">
    <cfRule type="containsText" dxfId="1884" priority="2357" stopIfTrue="1" operator="containsText" text="NÃO APRESENTADO">
      <formula>NOT(ISERROR(SEARCH("NÃO APRESENTADO",AP31)))</formula>
    </cfRule>
  </conditionalFormatting>
  <conditionalFormatting sqref="BW7:BW10">
    <cfRule type="containsText" dxfId="1883" priority="2351" operator="containsText" text="ADIANTADA">
      <formula>NOT(ISERROR(SEARCH("ADIANTADA",BW7)))</formula>
    </cfRule>
    <cfRule type="containsText" dxfId="1882" priority="2352" operator="containsText" text="ATRASADA">
      <formula>NOT(ISERROR(SEARCH("ATRASADA",BW7)))</formula>
    </cfRule>
    <cfRule type="containsText" dxfId="1881" priority="2353" operator="containsText" text="A INICIAR">
      <formula>NOT(ISERROR(SEARCH("A INICIAR",BW7)))</formula>
    </cfRule>
    <cfRule type="containsText" dxfId="1880" priority="2354" operator="containsText" text="NO PRAZO">
      <formula>NOT(ISERROR(SEARCH("NO PRAZO",BW7)))</formula>
    </cfRule>
    <cfRule type="containsText" dxfId="1879" priority="2355" operator="containsText" text="CONCLUÍDA">
      <formula>NOT(ISERROR(SEARCH("CONCLUÍDA",BW7)))</formula>
    </cfRule>
  </conditionalFormatting>
  <conditionalFormatting sqref="BW7:BW10">
    <cfRule type="containsText" dxfId="1878" priority="2350" operator="containsText" text="OBRA CONFORME O PREVISTO">
      <formula>NOT(ISERROR(SEARCH("OBRA CONFORME O PREVISTO",BW7)))</formula>
    </cfRule>
  </conditionalFormatting>
  <conditionalFormatting sqref="BX7:BX26 BX29">
    <cfRule type="cellIs" dxfId="1877" priority="2349" stopIfTrue="1" operator="equal">
      <formula>1</formula>
    </cfRule>
  </conditionalFormatting>
  <conditionalFormatting sqref="BX7:BX26 BX29">
    <cfRule type="cellIs" dxfId="1876" priority="2347" stopIfTrue="1" operator="greaterThan">
      <formula>1</formula>
    </cfRule>
    <cfRule type="cellIs" dxfId="1875" priority="2348" stopIfTrue="1" operator="lessThanOrEqual">
      <formula>0.99</formula>
    </cfRule>
  </conditionalFormatting>
  <conditionalFormatting sqref="BW11:BW26 BW29">
    <cfRule type="containsText" dxfId="1874" priority="2332" operator="containsText" text="ADIANTADA">
      <formula>NOT(ISERROR(SEARCH("ADIANTADA",BW11)))</formula>
    </cfRule>
    <cfRule type="containsText" dxfId="1873" priority="2333" operator="containsText" text="ATRASADA">
      <formula>NOT(ISERROR(SEARCH("ATRASADA",BW11)))</formula>
    </cfRule>
    <cfRule type="containsText" dxfId="1872" priority="2334" operator="containsText" text="A INICIAR">
      <formula>NOT(ISERROR(SEARCH("A INICIAR",BW11)))</formula>
    </cfRule>
    <cfRule type="containsText" dxfId="1871" priority="2335" operator="containsText" text="NO PRAZO">
      <formula>NOT(ISERROR(SEARCH("NO PRAZO",BW11)))</formula>
    </cfRule>
    <cfRule type="containsText" dxfId="1870" priority="2336" operator="containsText" text="CONCLUÍDA">
      <formula>NOT(ISERROR(SEARCH("CONCLUÍDA",BW11)))</formula>
    </cfRule>
  </conditionalFormatting>
  <conditionalFormatting sqref="BW11:BW26 BW29">
    <cfRule type="containsText" dxfId="1869" priority="2331" operator="containsText" text="OBRA CONFORME O PREVISTO">
      <formula>NOT(ISERROR(SEARCH("OBRA CONFORME O PREVISTO",BW11)))</formula>
    </cfRule>
  </conditionalFormatting>
  <conditionalFormatting sqref="AP31">
    <cfRule type="containsText" dxfId="1868" priority="2318" stopIfTrue="1" operator="containsText" text="EM ANÁLISE NO MT">
      <formula>NOT(ISERROR(SEARCH("EM ANÁLISE NO MT",AP31)))</formula>
    </cfRule>
    <cfRule type="containsText" dxfId="1867" priority="2319" stopIfTrue="1" operator="containsText" text="EM ANÁLISE NA ANTT">
      <formula>NOT(ISERROR(SEARCH("EM ANÁLISE NA ANTT",AP31)))</formula>
    </cfRule>
    <cfRule type="containsText" dxfId="1866" priority="2320" stopIfTrue="1" operator="containsText" text="PUBLICADO">
      <formula>NOT(ISERROR(SEARCH("PUBLICADO",AP31)))</formula>
    </cfRule>
    <cfRule type="containsText" dxfId="1865" priority="2321" stopIfTrue="1" operator="containsText" text="NÃO SE APLICA">
      <formula>NOT(ISERROR(SEARCH("NÃO SE APLICA",AP31)))</formula>
    </cfRule>
    <cfRule type="containsText" dxfId="1864" priority="2322" stopIfTrue="1" operator="containsText" text="AGUARDANDO ÓRGÃO AMBIENTAL">
      <formula>NOT(ISERROR(SEARCH("AGUARDANDO ÓRGÃO AMBIENTAL",AP31)))</formula>
    </cfRule>
    <cfRule type="containsText" dxfId="1863" priority="2323" operator="containsText" text="CONCLUÍDO">
      <formula>NOT(ISERROR(SEARCH("CONCLUÍDO",AP31)))</formula>
    </cfRule>
    <cfRule type="containsText" dxfId="1862" priority="2324" stopIfTrue="1" operator="containsText" text="EM ELABORAÇÃO">
      <formula>NOT(ISERROR(SEARCH("EM ELABORAÇÃO",AP31)))</formula>
    </cfRule>
    <cfRule type="containsText" dxfId="1861" priority="2325" stopIfTrue="1" operator="containsText" text="NÃO REAPRESENTADO APÓS OBJEÇÃO">
      <formula>NOT(ISERROR(SEARCH("NÃO REAPRESENTADO APÓS OBJEÇÃO",AP31)))</formula>
    </cfRule>
    <cfRule type="containsText" dxfId="1860" priority="2326" stopIfTrue="1" operator="containsText" text="EM ANÁLISE">
      <formula>NOT(ISERROR(SEARCH("EM ANÁLISE",AP31)))</formula>
    </cfRule>
    <cfRule type="containsText" dxfId="1859" priority="2327" stopIfTrue="1" operator="containsText" text="APROVADO">
      <formula>NOT(ISERROR(SEARCH("APROVADO",AP31)))</formula>
    </cfRule>
  </conditionalFormatting>
  <conditionalFormatting sqref="AP31">
    <cfRule type="containsText" dxfId="1858" priority="2317" stopIfTrue="1" operator="containsText" text="LICENCIADA">
      <formula>NOT(ISERROR(SEARCH("LICENCIADA",AP31)))</formula>
    </cfRule>
  </conditionalFormatting>
  <conditionalFormatting sqref="AP31">
    <cfRule type="containsText" dxfId="1857" priority="2316" stopIfTrue="1" operator="containsText" text="NÃO APRESENTADO">
      <formula>NOT(ISERROR(SEARCH("NÃO APRESENTADO",AP31)))</formula>
    </cfRule>
  </conditionalFormatting>
  <conditionalFormatting sqref="Y38:Y39 AB38:AB39 AE38:AE39 AB42:AB43 Y42:Y43">
    <cfRule type="containsText" dxfId="1856" priority="2306" stopIfTrue="1" operator="containsText" text="EM ANÁLISE NO MT">
      <formula>NOT(ISERROR(SEARCH("EM ANÁLISE NO MT",Y38)))</formula>
    </cfRule>
    <cfRule type="containsText" dxfId="1855" priority="2307" stopIfTrue="1" operator="containsText" text="EM ANÁLISE NA ANTT">
      <formula>NOT(ISERROR(SEARCH("EM ANÁLISE NA ANTT",Y38)))</formula>
    </cfRule>
    <cfRule type="containsText" dxfId="1854" priority="2308" stopIfTrue="1" operator="containsText" text="PUBLICADO">
      <formula>NOT(ISERROR(SEARCH("PUBLICADO",Y38)))</formula>
    </cfRule>
    <cfRule type="containsText" dxfId="1853" priority="2309" stopIfTrue="1" operator="containsText" text="NÃO SE APLICA">
      <formula>NOT(ISERROR(SEARCH("NÃO SE APLICA",Y38)))</formula>
    </cfRule>
    <cfRule type="containsText" dxfId="1852" priority="2310" stopIfTrue="1" operator="containsText" text="AGUARDANDO ÓRGÃO AMBIENTAL">
      <formula>NOT(ISERROR(SEARCH("AGUARDANDO ÓRGÃO AMBIENTAL",Y38)))</formula>
    </cfRule>
    <cfRule type="containsText" dxfId="1851" priority="2311" operator="containsText" text="CONCLUÍDO">
      <formula>NOT(ISERROR(SEARCH("CONCLUÍDO",Y38)))</formula>
    </cfRule>
    <cfRule type="containsText" dxfId="1850" priority="2312" stopIfTrue="1" operator="containsText" text="EM ELABORAÇÃO">
      <formula>NOT(ISERROR(SEARCH("EM ELABORAÇÃO",Y38)))</formula>
    </cfRule>
    <cfRule type="containsText" dxfId="1849" priority="2313" stopIfTrue="1" operator="containsText" text="NÃO REAPRESENTADO APÓS OBJEÇÃO">
      <formula>NOT(ISERROR(SEARCH("NÃO REAPRESENTADO APÓS OBJEÇÃO",Y38)))</formula>
    </cfRule>
    <cfRule type="containsText" dxfId="1848" priority="2314" stopIfTrue="1" operator="containsText" text="EM ANÁLISE">
      <formula>NOT(ISERROR(SEARCH("EM ANÁLISE",Y38)))</formula>
    </cfRule>
    <cfRule type="containsText" dxfId="1847" priority="2315" stopIfTrue="1" operator="containsText" text="APROVADO">
      <formula>NOT(ISERROR(SEARCH("APROVADO",Y38)))</formula>
    </cfRule>
  </conditionalFormatting>
  <conditionalFormatting sqref="Y38:Y39 AB38:AB39 AE38:AE39 AB42:AB43 Y42:Y43">
    <cfRule type="containsText" dxfId="1846" priority="2305" stopIfTrue="1" operator="containsText" text="LICENCIADA">
      <formula>NOT(ISERROR(SEARCH("LICENCIADA",Y38)))</formula>
    </cfRule>
  </conditionalFormatting>
  <conditionalFormatting sqref="Y38:Y39 AB38:AB39 AE38:AE39 AB42:AB43 Y42:Y43">
    <cfRule type="containsText" dxfId="1845" priority="2304" stopIfTrue="1" operator="containsText" text="NÃO APRESENTADO">
      <formula>NOT(ISERROR(SEARCH("NÃO APRESENTADO",Y38)))</formula>
    </cfRule>
  </conditionalFormatting>
  <conditionalFormatting sqref="AE43:AF43 AH43:AS43">
    <cfRule type="cellIs" dxfId="1844" priority="2303" operator="greaterThan">
      <formula>0.3</formula>
    </cfRule>
  </conditionalFormatting>
  <conditionalFormatting sqref="AQ38 AT38 AW38 AZ38:AZ39 BC38:BC39 AH39:AY39">
    <cfRule type="containsText" dxfId="1843" priority="2293" stopIfTrue="1" operator="containsText" text="EM ANÁLISE NO MT">
      <formula>NOT(ISERROR(SEARCH("EM ANÁLISE NO MT",AH38)))</formula>
    </cfRule>
    <cfRule type="containsText" dxfId="1842" priority="2294" stopIfTrue="1" operator="containsText" text="EM ANÁLISE NA ANTT">
      <formula>NOT(ISERROR(SEARCH("EM ANÁLISE NA ANTT",AH38)))</formula>
    </cfRule>
    <cfRule type="containsText" dxfId="1841" priority="2295" stopIfTrue="1" operator="containsText" text="PUBLICADO">
      <formula>NOT(ISERROR(SEARCH("PUBLICADO",AH38)))</formula>
    </cfRule>
    <cfRule type="containsText" dxfId="1840" priority="2296" stopIfTrue="1" operator="containsText" text="NÃO SE APLICA">
      <formula>NOT(ISERROR(SEARCH("NÃO SE APLICA",AH38)))</formula>
    </cfRule>
    <cfRule type="containsText" dxfId="1839" priority="2297" stopIfTrue="1" operator="containsText" text="AGUARDANDO ÓRGÃO AMBIENTAL">
      <formula>NOT(ISERROR(SEARCH("AGUARDANDO ÓRGÃO AMBIENTAL",AH38)))</formula>
    </cfRule>
    <cfRule type="containsText" dxfId="1838" priority="2298" operator="containsText" text="CONCLUÍDO">
      <formula>NOT(ISERROR(SEARCH("CONCLUÍDO",AH38)))</formula>
    </cfRule>
    <cfRule type="containsText" dxfId="1837" priority="2299" stopIfTrue="1" operator="containsText" text="EM ELABORAÇÃO">
      <formula>NOT(ISERROR(SEARCH("EM ELABORAÇÃO",AH38)))</formula>
    </cfRule>
    <cfRule type="containsText" dxfId="1836" priority="2300" stopIfTrue="1" operator="containsText" text="NÃO REAPRESENTADO APÓS OBJEÇÃO">
      <formula>NOT(ISERROR(SEARCH("NÃO REAPRESENTADO APÓS OBJEÇÃO",AH38)))</formula>
    </cfRule>
    <cfRule type="containsText" dxfId="1835" priority="2301" stopIfTrue="1" operator="containsText" text="EM ANÁLISE">
      <formula>NOT(ISERROR(SEARCH("EM ANÁLISE",AH38)))</formula>
    </cfRule>
    <cfRule type="containsText" dxfId="1834" priority="2302" stopIfTrue="1" operator="containsText" text="APROVADO">
      <formula>NOT(ISERROR(SEARCH("APROVADO",AH38)))</formula>
    </cfRule>
  </conditionalFormatting>
  <conditionalFormatting sqref="AQ38 AT38 AW38 AZ38:AZ39 BC38:BC39 AH39:AY39">
    <cfRule type="containsText" dxfId="1833" priority="2292" stopIfTrue="1" operator="containsText" text="LICENCIADA">
      <formula>NOT(ISERROR(SEARCH("LICENCIADA",AH38)))</formula>
    </cfRule>
  </conditionalFormatting>
  <conditionalFormatting sqref="AQ38 AT38 AW38 AZ38:AZ39 BC38:BC39 AH39:AY39">
    <cfRule type="containsText" dxfId="1832" priority="2291" stopIfTrue="1" operator="containsText" text="NÃO APRESENTADO">
      <formula>NOT(ISERROR(SEARCH("NÃO APRESENTADO",AH38)))</formula>
    </cfRule>
  </conditionalFormatting>
  <conditionalFormatting sqref="AQ38">
    <cfRule type="containsText" dxfId="1831" priority="2281" stopIfTrue="1" operator="containsText" text="EM ANÁLISE NO MT">
      <formula>NOT(ISERROR(SEARCH("EM ANÁLISE NO MT",AQ38)))</formula>
    </cfRule>
    <cfRule type="containsText" dxfId="1830" priority="2282" stopIfTrue="1" operator="containsText" text="EM ANÁLISE NA ANTT">
      <formula>NOT(ISERROR(SEARCH("EM ANÁLISE NA ANTT",AQ38)))</formula>
    </cfRule>
    <cfRule type="containsText" dxfId="1829" priority="2283" stopIfTrue="1" operator="containsText" text="PUBLICADO">
      <formula>NOT(ISERROR(SEARCH("PUBLICADO",AQ38)))</formula>
    </cfRule>
    <cfRule type="containsText" dxfId="1828" priority="2284" stopIfTrue="1" operator="containsText" text="NÃO SE APLICA">
      <formula>NOT(ISERROR(SEARCH("NÃO SE APLICA",AQ38)))</formula>
    </cfRule>
    <cfRule type="containsText" dxfId="1827" priority="2285" stopIfTrue="1" operator="containsText" text="AGUARDANDO ÓRGÃO AMBIENTAL">
      <formula>NOT(ISERROR(SEARCH("AGUARDANDO ÓRGÃO AMBIENTAL",AQ38)))</formula>
    </cfRule>
    <cfRule type="containsText" dxfId="1826" priority="2286" operator="containsText" text="CONCLUÍDO">
      <formula>NOT(ISERROR(SEARCH("CONCLUÍDO",AQ38)))</formula>
    </cfRule>
    <cfRule type="containsText" dxfId="1825" priority="2287" stopIfTrue="1" operator="containsText" text="EM ELABORAÇÃO">
      <formula>NOT(ISERROR(SEARCH("EM ELABORAÇÃO",AQ38)))</formula>
    </cfRule>
    <cfRule type="containsText" dxfId="1824" priority="2288" stopIfTrue="1" operator="containsText" text="NÃO REAPRESENTADO APÓS OBJEÇÃO">
      <formula>NOT(ISERROR(SEARCH("NÃO REAPRESENTADO APÓS OBJEÇÃO",AQ38)))</formula>
    </cfRule>
    <cfRule type="containsText" dxfId="1823" priority="2289" stopIfTrue="1" operator="containsText" text="EM ANÁLISE">
      <formula>NOT(ISERROR(SEARCH("EM ANÁLISE",AQ38)))</formula>
    </cfRule>
    <cfRule type="containsText" dxfId="1822" priority="2290" stopIfTrue="1" operator="containsText" text="APROVADO">
      <formula>NOT(ISERROR(SEARCH("APROVADO",AQ38)))</formula>
    </cfRule>
  </conditionalFormatting>
  <conditionalFormatting sqref="AQ38">
    <cfRule type="containsText" dxfId="1821" priority="2280" stopIfTrue="1" operator="containsText" text="LICENCIADA">
      <formula>NOT(ISERROR(SEARCH("LICENCIADA",AQ38)))</formula>
    </cfRule>
  </conditionalFormatting>
  <conditionalFormatting sqref="AQ38">
    <cfRule type="containsText" dxfId="1820" priority="2279" stopIfTrue="1" operator="containsText" text="NÃO APRESENTADO">
      <formula>NOT(ISERROR(SEARCH("NÃO APRESENTADO",AQ38)))</formula>
    </cfRule>
  </conditionalFormatting>
  <conditionalFormatting sqref="K39">
    <cfRule type="containsText" dxfId="1819" priority="2269" operator="containsText" text="NÃO ENVIADO APÓS OBJEÇÃO">
      <formula>NOT(ISERROR(SEARCH("NÃO ENVIADO APÓS OBJEÇÃO",K39)))</formula>
    </cfRule>
    <cfRule type="containsText" dxfId="1818" priority="2270" operator="containsText" text="EM ANÁLISE NO MT">
      <formula>NOT(ISERROR(SEARCH("EM ANÁLISE NO MT",K39)))</formula>
    </cfRule>
    <cfRule type="containsText" dxfId="1817" priority="2271" operator="containsText" text="PUBLICADO">
      <formula>NOT(ISERROR(SEARCH("PUBLICADO",K39)))</formula>
    </cfRule>
    <cfRule type="containsText" dxfId="1816" priority="2272" operator="containsText" text="NÃO SE APLICA">
      <formula>NOT(ISERROR(SEARCH("NÃO SE APLICA",K39)))</formula>
    </cfRule>
    <cfRule type="containsText" dxfId="1815" priority="2273" operator="containsText" text="AGUARDANDO ÓRGÃO AMBIENTAL">
      <formula>NOT(ISERROR(SEARCH("AGUARDANDO ÓRGÃO AMBIENTAL",K39)))</formula>
    </cfRule>
    <cfRule type="containsText" dxfId="1814" priority="2274" operator="containsText" text="LICENCIADA">
      <formula>NOT(ISERROR(SEARCH("LICENCIADA",K39)))</formula>
    </cfRule>
    <cfRule type="containsText" dxfId="1813" priority="2275" operator="containsText" text="EM ELABORAÇÃO">
      <formula>NOT(ISERROR(SEARCH("EM ELABORAÇÃO",K39)))</formula>
    </cfRule>
    <cfRule type="containsText" dxfId="1812" priority="2276" operator="containsText" text="NÃO REAPRESENTADO APÓS OBJEÇÃO">
      <formula>NOT(ISERROR(SEARCH("NÃO REAPRESENTADO APÓS OBJEÇÃO",K39)))</formula>
    </cfRule>
    <cfRule type="containsText" dxfId="1811" priority="2277" operator="containsText" text="EM ANÁLISE NA ANTT">
      <formula>NOT(ISERROR(SEARCH("EM ANÁLISE NA ANTT",K39)))</formula>
    </cfRule>
    <cfRule type="containsText" dxfId="1810" priority="2278" operator="containsText" text="APROVADO">
      <formula>NOT(ISERROR(SEARCH("APROVADO",K39)))</formula>
    </cfRule>
  </conditionalFormatting>
  <conditionalFormatting sqref="K45 K49:K51">
    <cfRule type="containsText" dxfId="1809" priority="2259" operator="containsText" text="NÃO ENVIADO APÓS OBJEÇÃO">
      <formula>NOT(ISERROR(SEARCH("NÃO ENVIADO APÓS OBJEÇÃO",K45)))</formula>
    </cfRule>
    <cfRule type="containsText" dxfId="1808" priority="2260" operator="containsText" text="EM ANÁLISE NO MT">
      <formula>NOT(ISERROR(SEARCH("EM ANÁLISE NO MT",K45)))</formula>
    </cfRule>
    <cfRule type="containsText" dxfId="1807" priority="2261" operator="containsText" text="PUBLICADO">
      <formula>NOT(ISERROR(SEARCH("PUBLICADO",K45)))</formula>
    </cfRule>
    <cfRule type="containsText" dxfId="1806" priority="2262" operator="containsText" text="NÃO SE APLICA">
      <formula>NOT(ISERROR(SEARCH("NÃO SE APLICA",K45)))</formula>
    </cfRule>
    <cfRule type="containsText" dxfId="1805" priority="2263" operator="containsText" text="AGUARDANDO ÓRGÃO AMBIENTAL">
      <formula>NOT(ISERROR(SEARCH("AGUARDANDO ÓRGÃO AMBIENTAL",K45)))</formula>
    </cfRule>
    <cfRule type="containsText" dxfId="1804" priority="2264" operator="containsText" text="LICENCIADA">
      <formula>NOT(ISERROR(SEARCH("LICENCIADA",K45)))</formula>
    </cfRule>
    <cfRule type="containsText" dxfId="1803" priority="2265" operator="containsText" text="EM ELABORAÇÃO">
      <formula>NOT(ISERROR(SEARCH("EM ELABORAÇÃO",K45)))</formula>
    </cfRule>
    <cfRule type="containsText" dxfId="1802" priority="2266" operator="containsText" text="NÃO REAPRESENTADO APÓS OBJEÇÃO">
      <formula>NOT(ISERROR(SEARCH("NÃO REAPRESENTADO APÓS OBJEÇÃO",K45)))</formula>
    </cfRule>
    <cfRule type="containsText" dxfId="1801" priority="2267" operator="containsText" text="EM ANÁLISE NA ANTT">
      <formula>NOT(ISERROR(SEARCH("EM ANÁLISE NA ANTT",K45)))</formula>
    </cfRule>
    <cfRule type="containsText" dxfId="1800" priority="2268" operator="containsText" text="APROVADO">
      <formula>NOT(ISERROR(SEARCH("APROVADO",K45)))</formula>
    </cfRule>
  </conditionalFormatting>
  <conditionalFormatting sqref="Y45:Y46 AB45:AB46 Y49:Y50">
    <cfRule type="containsText" dxfId="1799" priority="2249" stopIfTrue="1" operator="containsText" text="EM ANÁLISE NO MT">
      <formula>NOT(ISERROR(SEARCH("EM ANÁLISE NO MT",Y45)))</formula>
    </cfRule>
    <cfRule type="containsText" dxfId="1798" priority="2250" stopIfTrue="1" operator="containsText" text="EM ANÁLISE NA ANTT">
      <formula>NOT(ISERROR(SEARCH("EM ANÁLISE NA ANTT",Y45)))</formula>
    </cfRule>
    <cfRule type="containsText" dxfId="1797" priority="2251" stopIfTrue="1" operator="containsText" text="PUBLICADO">
      <formula>NOT(ISERROR(SEARCH("PUBLICADO",Y45)))</formula>
    </cfRule>
    <cfRule type="containsText" dxfId="1796" priority="2252" stopIfTrue="1" operator="containsText" text="NÃO SE APLICA">
      <formula>NOT(ISERROR(SEARCH("NÃO SE APLICA",Y45)))</formula>
    </cfRule>
    <cfRule type="containsText" dxfId="1795" priority="2253" stopIfTrue="1" operator="containsText" text="AGUARDANDO ÓRGÃO AMBIENTAL">
      <formula>NOT(ISERROR(SEARCH("AGUARDANDO ÓRGÃO AMBIENTAL",Y45)))</formula>
    </cfRule>
    <cfRule type="containsText" dxfId="1794" priority="2254" operator="containsText" text="CONCLUÍDO">
      <formula>NOT(ISERROR(SEARCH("CONCLUÍDO",Y45)))</formula>
    </cfRule>
    <cfRule type="containsText" dxfId="1793" priority="2255" stopIfTrue="1" operator="containsText" text="EM ELABORAÇÃO">
      <formula>NOT(ISERROR(SEARCH("EM ELABORAÇÃO",Y45)))</formula>
    </cfRule>
    <cfRule type="containsText" dxfId="1792" priority="2256" stopIfTrue="1" operator="containsText" text="NÃO REAPRESENTADO APÓS OBJEÇÃO">
      <formula>NOT(ISERROR(SEARCH("NÃO REAPRESENTADO APÓS OBJEÇÃO",Y45)))</formula>
    </cfRule>
    <cfRule type="containsText" dxfId="1791" priority="2257" stopIfTrue="1" operator="containsText" text="EM ANÁLISE">
      <formula>NOT(ISERROR(SEARCH("EM ANÁLISE",Y45)))</formula>
    </cfRule>
    <cfRule type="containsText" dxfId="1790" priority="2258" stopIfTrue="1" operator="containsText" text="APROVADO">
      <formula>NOT(ISERROR(SEARCH("APROVADO",Y45)))</formula>
    </cfRule>
  </conditionalFormatting>
  <conditionalFormatting sqref="Y45:Y46 AB45:AB46 Y49:Y50">
    <cfRule type="containsText" dxfId="1789" priority="2248" stopIfTrue="1" operator="containsText" text="LICENCIADA">
      <formula>NOT(ISERROR(SEARCH("LICENCIADA",Y45)))</formula>
    </cfRule>
  </conditionalFormatting>
  <conditionalFormatting sqref="Y45:Y46 AB45:AB46 Y49:Y50">
    <cfRule type="containsText" dxfId="1788" priority="2247" stopIfTrue="1" operator="containsText" text="NÃO APRESENTADO">
      <formula>NOT(ISERROR(SEARCH("NÃO APRESENTADO",Y45)))</formula>
    </cfRule>
  </conditionalFormatting>
  <conditionalFormatting sqref="AC50">
    <cfRule type="cellIs" dxfId="1787" priority="2246" operator="greaterThan">
      <formula>0.3</formula>
    </cfRule>
  </conditionalFormatting>
  <conditionalFormatting sqref="AO45 AR45 AU45 AX45 BA45">
    <cfRule type="containsText" dxfId="1786" priority="2236" stopIfTrue="1" operator="containsText" text="EM ANÁLISE NO MT">
      <formula>NOT(ISERROR(SEARCH("EM ANÁLISE NO MT",AO45)))</formula>
    </cfRule>
    <cfRule type="containsText" dxfId="1785" priority="2237" stopIfTrue="1" operator="containsText" text="EM ANÁLISE NA ANTT">
      <formula>NOT(ISERROR(SEARCH("EM ANÁLISE NA ANTT",AO45)))</formula>
    </cfRule>
    <cfRule type="containsText" dxfId="1784" priority="2238" stopIfTrue="1" operator="containsText" text="PUBLICADO">
      <formula>NOT(ISERROR(SEARCH("PUBLICADO",AO45)))</formula>
    </cfRule>
    <cfRule type="containsText" dxfId="1783" priority="2239" stopIfTrue="1" operator="containsText" text="NÃO SE APLICA">
      <formula>NOT(ISERROR(SEARCH("NÃO SE APLICA",AO45)))</formula>
    </cfRule>
    <cfRule type="containsText" dxfId="1782" priority="2240" stopIfTrue="1" operator="containsText" text="AGUARDANDO ÓRGÃO AMBIENTAL">
      <formula>NOT(ISERROR(SEARCH("AGUARDANDO ÓRGÃO AMBIENTAL",AO45)))</formula>
    </cfRule>
    <cfRule type="containsText" dxfId="1781" priority="2241" operator="containsText" text="CONCLUÍDO">
      <formula>NOT(ISERROR(SEARCH("CONCLUÍDO",AO45)))</formula>
    </cfRule>
    <cfRule type="containsText" dxfId="1780" priority="2242" stopIfTrue="1" operator="containsText" text="EM ELABORAÇÃO">
      <formula>NOT(ISERROR(SEARCH("EM ELABORAÇÃO",AO45)))</formula>
    </cfRule>
    <cfRule type="containsText" dxfId="1779" priority="2243" stopIfTrue="1" operator="containsText" text="NÃO REAPRESENTADO APÓS OBJEÇÃO">
      <formula>NOT(ISERROR(SEARCH("NÃO REAPRESENTADO APÓS OBJEÇÃO",AO45)))</formula>
    </cfRule>
    <cfRule type="containsText" dxfId="1778" priority="2244" stopIfTrue="1" operator="containsText" text="EM ANÁLISE">
      <formula>NOT(ISERROR(SEARCH("EM ANÁLISE",AO45)))</formula>
    </cfRule>
    <cfRule type="containsText" dxfId="1777" priority="2245" stopIfTrue="1" operator="containsText" text="APROVADO">
      <formula>NOT(ISERROR(SEARCH("APROVADO",AO45)))</formula>
    </cfRule>
  </conditionalFormatting>
  <conditionalFormatting sqref="AO45 AR45 AU45 AX45 BA45">
    <cfRule type="containsText" dxfId="1776" priority="2235" stopIfTrue="1" operator="containsText" text="LICENCIADA">
      <formula>NOT(ISERROR(SEARCH("LICENCIADA",AO45)))</formula>
    </cfRule>
  </conditionalFormatting>
  <conditionalFormatting sqref="AO45 AR45 AU45 AX45 BA45">
    <cfRule type="containsText" dxfId="1775" priority="2234" stopIfTrue="1" operator="containsText" text="NÃO APRESENTADO">
      <formula>NOT(ISERROR(SEARCH("NÃO APRESENTADO",AO45)))</formula>
    </cfRule>
  </conditionalFormatting>
  <conditionalFormatting sqref="AO45">
    <cfRule type="containsText" dxfId="1774" priority="2224" stopIfTrue="1" operator="containsText" text="EM ANÁLISE NO MT">
      <formula>NOT(ISERROR(SEARCH("EM ANÁLISE NO MT",AO45)))</formula>
    </cfRule>
    <cfRule type="containsText" dxfId="1773" priority="2225" stopIfTrue="1" operator="containsText" text="EM ANÁLISE NA ANTT">
      <formula>NOT(ISERROR(SEARCH("EM ANÁLISE NA ANTT",AO45)))</formula>
    </cfRule>
    <cfRule type="containsText" dxfId="1772" priority="2226" stopIfTrue="1" operator="containsText" text="PUBLICADO">
      <formula>NOT(ISERROR(SEARCH("PUBLICADO",AO45)))</formula>
    </cfRule>
    <cfRule type="containsText" dxfId="1771" priority="2227" stopIfTrue="1" operator="containsText" text="NÃO SE APLICA">
      <formula>NOT(ISERROR(SEARCH("NÃO SE APLICA",AO45)))</formula>
    </cfRule>
    <cfRule type="containsText" dxfId="1770" priority="2228" stopIfTrue="1" operator="containsText" text="AGUARDANDO ÓRGÃO AMBIENTAL">
      <formula>NOT(ISERROR(SEARCH("AGUARDANDO ÓRGÃO AMBIENTAL",AO45)))</formula>
    </cfRule>
    <cfRule type="containsText" dxfId="1769" priority="2229" operator="containsText" text="CONCLUÍDO">
      <formula>NOT(ISERROR(SEARCH("CONCLUÍDO",AO45)))</formula>
    </cfRule>
    <cfRule type="containsText" dxfId="1768" priority="2230" stopIfTrue="1" operator="containsText" text="EM ELABORAÇÃO">
      <formula>NOT(ISERROR(SEARCH("EM ELABORAÇÃO",AO45)))</formula>
    </cfRule>
    <cfRule type="containsText" dxfId="1767" priority="2231" stopIfTrue="1" operator="containsText" text="NÃO REAPRESENTADO APÓS OBJEÇÃO">
      <formula>NOT(ISERROR(SEARCH("NÃO REAPRESENTADO APÓS OBJEÇÃO",AO45)))</formula>
    </cfRule>
    <cfRule type="containsText" dxfId="1766" priority="2232" stopIfTrue="1" operator="containsText" text="EM ANÁLISE">
      <formula>NOT(ISERROR(SEARCH("EM ANÁLISE",AO45)))</formula>
    </cfRule>
    <cfRule type="containsText" dxfId="1765" priority="2233" stopIfTrue="1" operator="containsText" text="APROVADO">
      <formula>NOT(ISERROR(SEARCH("APROVADO",AO45)))</formula>
    </cfRule>
  </conditionalFormatting>
  <conditionalFormatting sqref="AO45">
    <cfRule type="containsText" dxfId="1764" priority="2223" stopIfTrue="1" operator="containsText" text="LICENCIADA">
      <formula>NOT(ISERROR(SEARCH("LICENCIADA",AO45)))</formula>
    </cfRule>
  </conditionalFormatting>
  <conditionalFormatting sqref="AO45">
    <cfRule type="containsText" dxfId="1763" priority="2222" stopIfTrue="1" operator="containsText" text="NÃO APRESENTADO">
      <formula>NOT(ISERROR(SEARCH("NÃO APRESENTADO",AO45)))</formula>
    </cfRule>
  </conditionalFormatting>
  <conditionalFormatting sqref="K46">
    <cfRule type="containsText" dxfId="1762" priority="2212" operator="containsText" text="NÃO ENVIADO APÓS OBJEÇÃO">
      <formula>NOT(ISERROR(SEARCH("NÃO ENVIADO APÓS OBJEÇÃO",K46)))</formula>
    </cfRule>
    <cfRule type="containsText" dxfId="1761" priority="2213" operator="containsText" text="EM ANÁLISE NO MT">
      <formula>NOT(ISERROR(SEARCH("EM ANÁLISE NO MT",K46)))</formula>
    </cfRule>
    <cfRule type="containsText" dxfId="1760" priority="2214" operator="containsText" text="PUBLICADO">
      <formula>NOT(ISERROR(SEARCH("PUBLICADO",K46)))</formula>
    </cfRule>
    <cfRule type="containsText" dxfId="1759" priority="2215" operator="containsText" text="NÃO SE APLICA">
      <formula>NOT(ISERROR(SEARCH("NÃO SE APLICA",K46)))</formula>
    </cfRule>
    <cfRule type="containsText" dxfId="1758" priority="2216" operator="containsText" text="AGUARDANDO ÓRGÃO AMBIENTAL">
      <formula>NOT(ISERROR(SEARCH("AGUARDANDO ÓRGÃO AMBIENTAL",K46)))</formula>
    </cfRule>
    <cfRule type="containsText" dxfId="1757" priority="2217" operator="containsText" text="LICENCIADA">
      <formula>NOT(ISERROR(SEARCH("LICENCIADA",K46)))</formula>
    </cfRule>
    <cfRule type="containsText" dxfId="1756" priority="2218" operator="containsText" text="EM ELABORAÇÃO">
      <formula>NOT(ISERROR(SEARCH("EM ELABORAÇÃO",K46)))</formula>
    </cfRule>
    <cfRule type="containsText" dxfId="1755" priority="2219" operator="containsText" text="NÃO REAPRESENTADO APÓS OBJEÇÃO">
      <formula>NOT(ISERROR(SEARCH("NÃO REAPRESENTADO APÓS OBJEÇÃO",K46)))</formula>
    </cfRule>
    <cfRule type="containsText" dxfId="1754" priority="2220" operator="containsText" text="EM ANÁLISE NA ANTT">
      <formula>NOT(ISERROR(SEARCH("EM ANÁLISE NA ANTT",K46)))</formula>
    </cfRule>
    <cfRule type="containsText" dxfId="1753" priority="2221" operator="containsText" text="APROVADO">
      <formula>NOT(ISERROR(SEARCH("APROVADO",K46)))</formula>
    </cfRule>
  </conditionalFormatting>
  <conditionalFormatting sqref="AT43:BE43">
    <cfRule type="cellIs" dxfId="1752" priority="2211" operator="greaterThan">
      <formula>0.3</formula>
    </cfRule>
  </conditionalFormatting>
  <conditionalFormatting sqref="AO50 AR50 BA50 AU50 AX50">
    <cfRule type="cellIs" dxfId="1751" priority="2210" operator="greaterThan">
      <formula>0.3</formula>
    </cfRule>
  </conditionalFormatting>
  <conditionalFormatting sqref="K53 K57:K59">
    <cfRule type="containsText" dxfId="1750" priority="2200" operator="containsText" text="NÃO ENVIADO APÓS OBJEÇÃO">
      <formula>NOT(ISERROR(SEARCH("NÃO ENVIADO APÓS OBJEÇÃO",K53)))</formula>
    </cfRule>
    <cfRule type="containsText" dxfId="1749" priority="2201" operator="containsText" text="EM ANÁLISE NO MT">
      <formula>NOT(ISERROR(SEARCH("EM ANÁLISE NO MT",K53)))</formula>
    </cfRule>
    <cfRule type="containsText" dxfId="1748" priority="2202" operator="containsText" text="PUBLICADO">
      <formula>NOT(ISERROR(SEARCH("PUBLICADO",K53)))</formula>
    </cfRule>
    <cfRule type="containsText" dxfId="1747" priority="2203" operator="containsText" text="NÃO SE APLICA">
      <formula>NOT(ISERROR(SEARCH("NÃO SE APLICA",K53)))</formula>
    </cfRule>
    <cfRule type="containsText" dxfId="1746" priority="2204" operator="containsText" text="AGUARDANDO ÓRGÃO AMBIENTAL">
      <formula>NOT(ISERROR(SEARCH("AGUARDANDO ÓRGÃO AMBIENTAL",K53)))</formula>
    </cfRule>
    <cfRule type="containsText" dxfId="1745" priority="2205" operator="containsText" text="LICENCIADA">
      <formula>NOT(ISERROR(SEARCH("LICENCIADA",K53)))</formula>
    </cfRule>
    <cfRule type="containsText" dxfId="1744" priority="2206" operator="containsText" text="EM ELABORAÇÃO">
      <formula>NOT(ISERROR(SEARCH("EM ELABORAÇÃO",K53)))</formula>
    </cfRule>
    <cfRule type="containsText" dxfId="1743" priority="2207" operator="containsText" text="NÃO REAPRESENTADO APÓS OBJEÇÃO">
      <formula>NOT(ISERROR(SEARCH("NÃO REAPRESENTADO APÓS OBJEÇÃO",K53)))</formula>
    </cfRule>
    <cfRule type="containsText" dxfId="1742" priority="2208" operator="containsText" text="EM ANÁLISE NA ANTT">
      <formula>NOT(ISERROR(SEARCH("EM ANÁLISE NA ANTT",K53)))</formula>
    </cfRule>
    <cfRule type="containsText" dxfId="1741" priority="2209" operator="containsText" text="APROVADO">
      <formula>NOT(ISERROR(SEARCH("APROVADO",K53)))</formula>
    </cfRule>
  </conditionalFormatting>
  <conditionalFormatting sqref="Y53:Y54 AB53:AB54 AB57:AB58 Y57:Y58 AE54:AM54">
    <cfRule type="containsText" dxfId="1740" priority="2190" stopIfTrue="1" operator="containsText" text="EM ANÁLISE NO MT">
      <formula>NOT(ISERROR(SEARCH("EM ANÁLISE NO MT",Y53)))</formula>
    </cfRule>
    <cfRule type="containsText" dxfId="1739" priority="2191" stopIfTrue="1" operator="containsText" text="EM ANÁLISE NA ANTT">
      <formula>NOT(ISERROR(SEARCH("EM ANÁLISE NA ANTT",Y53)))</formula>
    </cfRule>
    <cfRule type="containsText" dxfId="1738" priority="2192" stopIfTrue="1" operator="containsText" text="PUBLICADO">
      <formula>NOT(ISERROR(SEARCH("PUBLICADO",Y53)))</formula>
    </cfRule>
    <cfRule type="containsText" dxfId="1737" priority="2193" stopIfTrue="1" operator="containsText" text="NÃO SE APLICA">
      <formula>NOT(ISERROR(SEARCH("NÃO SE APLICA",Y53)))</formula>
    </cfRule>
    <cfRule type="containsText" dxfId="1736" priority="2194" stopIfTrue="1" operator="containsText" text="AGUARDANDO ÓRGÃO AMBIENTAL">
      <formula>NOT(ISERROR(SEARCH("AGUARDANDO ÓRGÃO AMBIENTAL",Y53)))</formula>
    </cfRule>
    <cfRule type="containsText" dxfId="1735" priority="2195" operator="containsText" text="CONCLUÍDO">
      <formula>NOT(ISERROR(SEARCH("CONCLUÍDO",Y53)))</formula>
    </cfRule>
    <cfRule type="containsText" dxfId="1734" priority="2196" stopIfTrue="1" operator="containsText" text="EM ELABORAÇÃO">
      <formula>NOT(ISERROR(SEARCH("EM ELABORAÇÃO",Y53)))</formula>
    </cfRule>
    <cfRule type="containsText" dxfId="1733" priority="2197" stopIfTrue="1" operator="containsText" text="NÃO REAPRESENTADO APÓS OBJEÇÃO">
      <formula>NOT(ISERROR(SEARCH("NÃO REAPRESENTADO APÓS OBJEÇÃO",Y53)))</formula>
    </cfRule>
    <cfRule type="containsText" dxfId="1732" priority="2198" stopIfTrue="1" operator="containsText" text="EM ANÁLISE">
      <formula>NOT(ISERROR(SEARCH("EM ANÁLISE",Y53)))</formula>
    </cfRule>
    <cfRule type="containsText" dxfId="1731" priority="2199" stopIfTrue="1" operator="containsText" text="APROVADO">
      <formula>NOT(ISERROR(SEARCH("APROVADO",Y53)))</formula>
    </cfRule>
  </conditionalFormatting>
  <conditionalFormatting sqref="Y53:Y54 AB53:AB54 AB57:AB58 Y57:Y58 AE54:AM54">
    <cfRule type="containsText" dxfId="1730" priority="2189" stopIfTrue="1" operator="containsText" text="LICENCIADA">
      <formula>NOT(ISERROR(SEARCH("LICENCIADA",Y53)))</formula>
    </cfRule>
  </conditionalFormatting>
  <conditionalFormatting sqref="Y53:Y54 AB53:AB54 AB57:AB58 Y57:Y58 AE54:AM54">
    <cfRule type="containsText" dxfId="1729" priority="2188" stopIfTrue="1" operator="containsText" text="NÃO APRESENTADO">
      <formula>NOT(ISERROR(SEARCH("NÃO APRESENTADO",Y53)))</formula>
    </cfRule>
  </conditionalFormatting>
  <conditionalFormatting sqref="AE58:AP58">
    <cfRule type="cellIs" dxfId="1728" priority="2187" operator="greaterThan">
      <formula>0.3</formula>
    </cfRule>
  </conditionalFormatting>
  <conditionalFormatting sqref="AN54 AQ53:AQ54 AT53:AT54 AW53:AW54 AZ53:AZ54 BC53:BC54">
    <cfRule type="containsText" dxfId="1727" priority="2177" stopIfTrue="1" operator="containsText" text="EM ANÁLISE NO MT">
      <formula>NOT(ISERROR(SEARCH("EM ANÁLISE NO MT",AN53)))</formula>
    </cfRule>
    <cfRule type="containsText" dxfId="1726" priority="2178" stopIfTrue="1" operator="containsText" text="EM ANÁLISE NA ANTT">
      <formula>NOT(ISERROR(SEARCH("EM ANÁLISE NA ANTT",AN53)))</formula>
    </cfRule>
    <cfRule type="containsText" dxfId="1725" priority="2179" stopIfTrue="1" operator="containsText" text="PUBLICADO">
      <formula>NOT(ISERROR(SEARCH("PUBLICADO",AN53)))</formula>
    </cfRule>
    <cfRule type="containsText" dxfId="1724" priority="2180" stopIfTrue="1" operator="containsText" text="NÃO SE APLICA">
      <formula>NOT(ISERROR(SEARCH("NÃO SE APLICA",AN53)))</formula>
    </cfRule>
    <cfRule type="containsText" dxfId="1723" priority="2181" stopIfTrue="1" operator="containsText" text="AGUARDANDO ÓRGÃO AMBIENTAL">
      <formula>NOT(ISERROR(SEARCH("AGUARDANDO ÓRGÃO AMBIENTAL",AN53)))</formula>
    </cfRule>
    <cfRule type="containsText" dxfId="1722" priority="2182" operator="containsText" text="CONCLUÍDO">
      <formula>NOT(ISERROR(SEARCH("CONCLUÍDO",AN53)))</formula>
    </cfRule>
    <cfRule type="containsText" dxfId="1721" priority="2183" stopIfTrue="1" operator="containsText" text="EM ELABORAÇÃO">
      <formula>NOT(ISERROR(SEARCH("EM ELABORAÇÃO",AN53)))</formula>
    </cfRule>
    <cfRule type="containsText" dxfId="1720" priority="2184" stopIfTrue="1" operator="containsText" text="NÃO REAPRESENTADO APÓS OBJEÇÃO">
      <formula>NOT(ISERROR(SEARCH("NÃO REAPRESENTADO APÓS OBJEÇÃO",AN53)))</formula>
    </cfRule>
    <cfRule type="containsText" dxfId="1719" priority="2185" stopIfTrue="1" operator="containsText" text="EM ANÁLISE">
      <formula>NOT(ISERROR(SEARCH("EM ANÁLISE",AN53)))</formula>
    </cfRule>
    <cfRule type="containsText" dxfId="1718" priority="2186" stopIfTrue="1" operator="containsText" text="APROVADO">
      <formula>NOT(ISERROR(SEARCH("APROVADO",AN53)))</formula>
    </cfRule>
  </conditionalFormatting>
  <conditionalFormatting sqref="AN54 AQ53:AQ54 AT53:AT54 AW53:AW54 AZ53:AZ54 BC53:BC54">
    <cfRule type="containsText" dxfId="1717" priority="2176" stopIfTrue="1" operator="containsText" text="LICENCIADA">
      <formula>NOT(ISERROR(SEARCH("LICENCIADA",AN53)))</formula>
    </cfRule>
  </conditionalFormatting>
  <conditionalFormatting sqref="AN54 AQ53:AQ54 AT53:AT54 AW53:AW54 AZ53:AZ54 BC53:BC54">
    <cfRule type="containsText" dxfId="1716" priority="2175" stopIfTrue="1" operator="containsText" text="NÃO APRESENTADO">
      <formula>NOT(ISERROR(SEARCH("NÃO APRESENTADO",AN53)))</formula>
    </cfRule>
  </conditionalFormatting>
  <conditionalFormatting sqref="AQ53">
    <cfRule type="containsText" dxfId="1715" priority="2165" stopIfTrue="1" operator="containsText" text="EM ANÁLISE NO MT">
      <formula>NOT(ISERROR(SEARCH("EM ANÁLISE NO MT",AQ53)))</formula>
    </cfRule>
    <cfRule type="containsText" dxfId="1714" priority="2166" stopIfTrue="1" operator="containsText" text="EM ANÁLISE NA ANTT">
      <formula>NOT(ISERROR(SEARCH("EM ANÁLISE NA ANTT",AQ53)))</formula>
    </cfRule>
    <cfRule type="containsText" dxfId="1713" priority="2167" stopIfTrue="1" operator="containsText" text="PUBLICADO">
      <formula>NOT(ISERROR(SEARCH("PUBLICADO",AQ53)))</formula>
    </cfRule>
    <cfRule type="containsText" dxfId="1712" priority="2168" stopIfTrue="1" operator="containsText" text="NÃO SE APLICA">
      <formula>NOT(ISERROR(SEARCH("NÃO SE APLICA",AQ53)))</formula>
    </cfRule>
    <cfRule type="containsText" dxfId="1711" priority="2169" stopIfTrue="1" operator="containsText" text="AGUARDANDO ÓRGÃO AMBIENTAL">
      <formula>NOT(ISERROR(SEARCH("AGUARDANDO ÓRGÃO AMBIENTAL",AQ53)))</formula>
    </cfRule>
    <cfRule type="containsText" dxfId="1710" priority="2170" operator="containsText" text="CONCLUÍDO">
      <formula>NOT(ISERROR(SEARCH("CONCLUÍDO",AQ53)))</formula>
    </cfRule>
    <cfRule type="containsText" dxfId="1709" priority="2171" stopIfTrue="1" operator="containsText" text="EM ELABORAÇÃO">
      <formula>NOT(ISERROR(SEARCH("EM ELABORAÇÃO",AQ53)))</formula>
    </cfRule>
    <cfRule type="containsText" dxfId="1708" priority="2172" stopIfTrue="1" operator="containsText" text="NÃO REAPRESENTADO APÓS OBJEÇÃO">
      <formula>NOT(ISERROR(SEARCH("NÃO REAPRESENTADO APÓS OBJEÇÃO",AQ53)))</formula>
    </cfRule>
    <cfRule type="containsText" dxfId="1707" priority="2173" stopIfTrue="1" operator="containsText" text="EM ANÁLISE">
      <formula>NOT(ISERROR(SEARCH("EM ANÁLISE",AQ53)))</formula>
    </cfRule>
    <cfRule type="containsText" dxfId="1706" priority="2174" stopIfTrue="1" operator="containsText" text="APROVADO">
      <formula>NOT(ISERROR(SEARCH("APROVADO",AQ53)))</formula>
    </cfRule>
  </conditionalFormatting>
  <conditionalFormatting sqref="AQ53">
    <cfRule type="containsText" dxfId="1705" priority="2164" stopIfTrue="1" operator="containsText" text="LICENCIADA">
      <formula>NOT(ISERROR(SEARCH("LICENCIADA",AQ53)))</formula>
    </cfRule>
  </conditionalFormatting>
  <conditionalFormatting sqref="AQ53">
    <cfRule type="containsText" dxfId="1704" priority="2163" stopIfTrue="1" operator="containsText" text="NÃO APRESENTADO">
      <formula>NOT(ISERROR(SEARCH("NÃO APRESENTADO",AQ53)))</formula>
    </cfRule>
  </conditionalFormatting>
  <conditionalFormatting sqref="K54">
    <cfRule type="containsText" dxfId="1703" priority="2153" operator="containsText" text="NÃO ENVIADO APÓS OBJEÇÃO">
      <formula>NOT(ISERROR(SEARCH("NÃO ENVIADO APÓS OBJEÇÃO",K54)))</formula>
    </cfRule>
    <cfRule type="containsText" dxfId="1702" priority="2154" operator="containsText" text="EM ANÁLISE NO MT">
      <formula>NOT(ISERROR(SEARCH("EM ANÁLISE NO MT",K54)))</formula>
    </cfRule>
    <cfRule type="containsText" dxfId="1701" priority="2155" operator="containsText" text="PUBLICADO">
      <formula>NOT(ISERROR(SEARCH("PUBLICADO",K54)))</formula>
    </cfRule>
    <cfRule type="containsText" dxfId="1700" priority="2156" operator="containsText" text="NÃO SE APLICA">
      <formula>NOT(ISERROR(SEARCH("NÃO SE APLICA",K54)))</formula>
    </cfRule>
    <cfRule type="containsText" dxfId="1699" priority="2157" operator="containsText" text="AGUARDANDO ÓRGÃO AMBIENTAL">
      <formula>NOT(ISERROR(SEARCH("AGUARDANDO ÓRGÃO AMBIENTAL",K54)))</formula>
    </cfRule>
    <cfRule type="containsText" dxfId="1698" priority="2158" operator="containsText" text="LICENCIADA">
      <formula>NOT(ISERROR(SEARCH("LICENCIADA",K54)))</formula>
    </cfRule>
    <cfRule type="containsText" dxfId="1697" priority="2159" operator="containsText" text="EM ELABORAÇÃO">
      <formula>NOT(ISERROR(SEARCH("EM ELABORAÇÃO",K54)))</formula>
    </cfRule>
    <cfRule type="containsText" dxfId="1696" priority="2160" operator="containsText" text="NÃO REAPRESENTADO APÓS OBJEÇÃO">
      <formula>NOT(ISERROR(SEARCH("NÃO REAPRESENTADO APÓS OBJEÇÃO",K54)))</formula>
    </cfRule>
    <cfRule type="containsText" dxfId="1695" priority="2161" operator="containsText" text="EM ANÁLISE NA ANTT">
      <formula>NOT(ISERROR(SEARCH("EM ANÁLISE NA ANTT",K54)))</formula>
    </cfRule>
    <cfRule type="containsText" dxfId="1694" priority="2162" operator="containsText" text="APROVADO">
      <formula>NOT(ISERROR(SEARCH("APROVADO",K54)))</formula>
    </cfRule>
  </conditionalFormatting>
  <conditionalFormatting sqref="AQ58:BE58">
    <cfRule type="cellIs" dxfId="1693" priority="2152" operator="greaterThan">
      <formula>0.3</formula>
    </cfRule>
  </conditionalFormatting>
  <conditionalFormatting sqref="K61 K65:K67">
    <cfRule type="containsText" dxfId="1692" priority="2132" operator="containsText" text="NÃO ENVIADO APÓS OBJEÇÃO">
      <formula>NOT(ISERROR(SEARCH("NÃO ENVIADO APÓS OBJEÇÃO",K61)))</formula>
    </cfRule>
    <cfRule type="containsText" dxfId="1691" priority="2133" operator="containsText" text="EM ANÁLISE NO MT">
      <formula>NOT(ISERROR(SEARCH("EM ANÁLISE NO MT",K61)))</formula>
    </cfRule>
    <cfRule type="containsText" dxfId="1690" priority="2134" operator="containsText" text="PUBLICADO">
      <formula>NOT(ISERROR(SEARCH("PUBLICADO",K61)))</formula>
    </cfRule>
    <cfRule type="containsText" dxfId="1689" priority="2135" operator="containsText" text="NÃO SE APLICA">
      <formula>NOT(ISERROR(SEARCH("NÃO SE APLICA",K61)))</formula>
    </cfRule>
    <cfRule type="containsText" dxfId="1688" priority="2136" operator="containsText" text="AGUARDANDO ÓRGÃO AMBIENTAL">
      <formula>NOT(ISERROR(SEARCH("AGUARDANDO ÓRGÃO AMBIENTAL",K61)))</formula>
    </cfRule>
    <cfRule type="containsText" dxfId="1687" priority="2137" operator="containsText" text="LICENCIADA">
      <formula>NOT(ISERROR(SEARCH("LICENCIADA",K61)))</formula>
    </cfRule>
    <cfRule type="containsText" dxfId="1686" priority="2138" operator="containsText" text="EM ELABORAÇÃO">
      <formula>NOT(ISERROR(SEARCH("EM ELABORAÇÃO",K61)))</formula>
    </cfRule>
    <cfRule type="containsText" dxfId="1685" priority="2139" operator="containsText" text="NÃO REAPRESENTADO APÓS OBJEÇÃO">
      <formula>NOT(ISERROR(SEARCH("NÃO REAPRESENTADO APÓS OBJEÇÃO",K61)))</formula>
    </cfRule>
    <cfRule type="containsText" dxfId="1684" priority="2140" operator="containsText" text="EM ANÁLISE NA ANTT">
      <formula>NOT(ISERROR(SEARCH("EM ANÁLISE NA ANTT",K61)))</formula>
    </cfRule>
    <cfRule type="containsText" dxfId="1683" priority="2141" operator="containsText" text="APROVADO">
      <formula>NOT(ISERROR(SEARCH("APROVADO",K61)))</formula>
    </cfRule>
  </conditionalFormatting>
  <conditionalFormatting sqref="Y61:Y62 AB61:AB62 AE61:AE62 AB65:AB66 Y65:Y66">
    <cfRule type="containsText" dxfId="1682" priority="2122" stopIfTrue="1" operator="containsText" text="EM ANÁLISE NO MT">
      <formula>NOT(ISERROR(SEARCH("EM ANÁLISE NO MT",Y61)))</formula>
    </cfRule>
    <cfRule type="containsText" dxfId="1681" priority="2123" stopIfTrue="1" operator="containsText" text="EM ANÁLISE NA ANTT">
      <formula>NOT(ISERROR(SEARCH("EM ANÁLISE NA ANTT",Y61)))</formula>
    </cfRule>
    <cfRule type="containsText" dxfId="1680" priority="2124" stopIfTrue="1" operator="containsText" text="PUBLICADO">
      <formula>NOT(ISERROR(SEARCH("PUBLICADO",Y61)))</formula>
    </cfRule>
    <cfRule type="containsText" dxfId="1679" priority="2125" stopIfTrue="1" operator="containsText" text="NÃO SE APLICA">
      <formula>NOT(ISERROR(SEARCH("NÃO SE APLICA",Y61)))</formula>
    </cfRule>
    <cfRule type="containsText" dxfId="1678" priority="2126" stopIfTrue="1" operator="containsText" text="AGUARDANDO ÓRGÃO AMBIENTAL">
      <formula>NOT(ISERROR(SEARCH("AGUARDANDO ÓRGÃO AMBIENTAL",Y61)))</formula>
    </cfRule>
    <cfRule type="containsText" dxfId="1677" priority="2127" operator="containsText" text="CONCLUÍDO">
      <formula>NOT(ISERROR(SEARCH("CONCLUÍDO",Y61)))</formula>
    </cfRule>
    <cfRule type="containsText" dxfId="1676" priority="2128" stopIfTrue="1" operator="containsText" text="EM ELABORAÇÃO">
      <formula>NOT(ISERROR(SEARCH("EM ELABORAÇÃO",Y61)))</formula>
    </cfRule>
    <cfRule type="containsText" dxfId="1675" priority="2129" stopIfTrue="1" operator="containsText" text="NÃO REAPRESENTADO APÓS OBJEÇÃO">
      <formula>NOT(ISERROR(SEARCH("NÃO REAPRESENTADO APÓS OBJEÇÃO",Y61)))</formula>
    </cfRule>
    <cfRule type="containsText" dxfId="1674" priority="2130" stopIfTrue="1" operator="containsText" text="EM ANÁLISE">
      <formula>NOT(ISERROR(SEARCH("EM ANÁLISE",Y61)))</formula>
    </cfRule>
    <cfRule type="containsText" dxfId="1673" priority="2131" stopIfTrue="1" operator="containsText" text="APROVADO">
      <formula>NOT(ISERROR(SEARCH("APROVADO",Y61)))</formula>
    </cfRule>
  </conditionalFormatting>
  <conditionalFormatting sqref="Y61:Y62 AB61:AB62 AE61:AE62 AB65:AB66 Y65:Y66">
    <cfRule type="containsText" dxfId="1672" priority="2121" stopIfTrue="1" operator="containsText" text="LICENCIADA">
      <formula>NOT(ISERROR(SEARCH("LICENCIADA",Y61)))</formula>
    </cfRule>
  </conditionalFormatting>
  <conditionalFormatting sqref="Y61:Y62 AB61:AB62 AE61:AE62 AB65:AB66 Y65:Y66">
    <cfRule type="containsText" dxfId="1671" priority="2120" stopIfTrue="1" operator="containsText" text="NÃO APRESENTADO">
      <formula>NOT(ISERROR(SEARCH("NÃO APRESENTADO",Y61)))</formula>
    </cfRule>
  </conditionalFormatting>
  <conditionalFormatting sqref="AE66:AH66">
    <cfRule type="cellIs" dxfId="1670" priority="2119" operator="greaterThan">
      <formula>0.3</formula>
    </cfRule>
  </conditionalFormatting>
  <conditionalFormatting sqref="AH61:AH62 AQ61 AT61 AW61 BD61">
    <cfRule type="containsText" dxfId="1669" priority="2109" stopIfTrue="1" operator="containsText" text="EM ANÁLISE NO MT">
      <formula>NOT(ISERROR(SEARCH("EM ANÁLISE NO MT",AH61)))</formula>
    </cfRule>
    <cfRule type="containsText" dxfId="1668" priority="2110" stopIfTrue="1" operator="containsText" text="EM ANÁLISE NA ANTT">
      <formula>NOT(ISERROR(SEARCH("EM ANÁLISE NA ANTT",AH61)))</formula>
    </cfRule>
    <cfRule type="containsText" dxfId="1667" priority="2111" stopIfTrue="1" operator="containsText" text="PUBLICADO">
      <formula>NOT(ISERROR(SEARCH("PUBLICADO",AH61)))</formula>
    </cfRule>
    <cfRule type="containsText" dxfId="1666" priority="2112" stopIfTrue="1" operator="containsText" text="NÃO SE APLICA">
      <formula>NOT(ISERROR(SEARCH("NÃO SE APLICA",AH61)))</formula>
    </cfRule>
    <cfRule type="containsText" dxfId="1665" priority="2113" stopIfTrue="1" operator="containsText" text="AGUARDANDO ÓRGÃO AMBIENTAL">
      <formula>NOT(ISERROR(SEARCH("AGUARDANDO ÓRGÃO AMBIENTAL",AH61)))</formula>
    </cfRule>
    <cfRule type="containsText" dxfId="1664" priority="2114" operator="containsText" text="CONCLUÍDO">
      <formula>NOT(ISERROR(SEARCH("CONCLUÍDO",AH61)))</formula>
    </cfRule>
    <cfRule type="containsText" dxfId="1663" priority="2115" stopIfTrue="1" operator="containsText" text="EM ELABORAÇÃO">
      <formula>NOT(ISERROR(SEARCH("EM ELABORAÇÃO",AH61)))</formula>
    </cfRule>
    <cfRule type="containsText" dxfId="1662" priority="2116" stopIfTrue="1" operator="containsText" text="NÃO REAPRESENTADO APÓS OBJEÇÃO">
      <formula>NOT(ISERROR(SEARCH("NÃO REAPRESENTADO APÓS OBJEÇÃO",AH61)))</formula>
    </cfRule>
    <cfRule type="containsText" dxfId="1661" priority="2117" stopIfTrue="1" operator="containsText" text="EM ANÁLISE">
      <formula>NOT(ISERROR(SEARCH("EM ANÁLISE",AH61)))</formula>
    </cfRule>
    <cfRule type="containsText" dxfId="1660" priority="2118" stopIfTrue="1" operator="containsText" text="APROVADO">
      <formula>NOT(ISERROR(SEARCH("APROVADO",AH61)))</formula>
    </cfRule>
  </conditionalFormatting>
  <conditionalFormatting sqref="AH61:AH62 AQ61 AT61 AW61 BD61">
    <cfRule type="containsText" dxfId="1659" priority="2108" stopIfTrue="1" operator="containsText" text="LICENCIADA">
      <formula>NOT(ISERROR(SEARCH("LICENCIADA",AH61)))</formula>
    </cfRule>
  </conditionalFormatting>
  <conditionalFormatting sqref="AH61:AH62 AQ61 AT61 AW61 BD61">
    <cfRule type="containsText" dxfId="1658" priority="2107" stopIfTrue="1" operator="containsText" text="NÃO APRESENTADO">
      <formula>NOT(ISERROR(SEARCH("NÃO APRESENTADO",AH61)))</formula>
    </cfRule>
  </conditionalFormatting>
  <conditionalFormatting sqref="AQ61">
    <cfRule type="containsText" dxfId="1657" priority="2097" stopIfTrue="1" operator="containsText" text="EM ANÁLISE NO MT">
      <formula>NOT(ISERROR(SEARCH("EM ANÁLISE NO MT",AQ61)))</formula>
    </cfRule>
    <cfRule type="containsText" dxfId="1656" priority="2098" stopIfTrue="1" operator="containsText" text="EM ANÁLISE NA ANTT">
      <formula>NOT(ISERROR(SEARCH("EM ANÁLISE NA ANTT",AQ61)))</formula>
    </cfRule>
    <cfRule type="containsText" dxfId="1655" priority="2099" stopIfTrue="1" operator="containsText" text="PUBLICADO">
      <formula>NOT(ISERROR(SEARCH("PUBLICADO",AQ61)))</formula>
    </cfRule>
    <cfRule type="containsText" dxfId="1654" priority="2100" stopIfTrue="1" operator="containsText" text="NÃO SE APLICA">
      <formula>NOT(ISERROR(SEARCH("NÃO SE APLICA",AQ61)))</formula>
    </cfRule>
    <cfRule type="containsText" dxfId="1653" priority="2101" stopIfTrue="1" operator="containsText" text="AGUARDANDO ÓRGÃO AMBIENTAL">
      <formula>NOT(ISERROR(SEARCH("AGUARDANDO ÓRGÃO AMBIENTAL",AQ61)))</formula>
    </cfRule>
    <cfRule type="containsText" dxfId="1652" priority="2102" operator="containsText" text="CONCLUÍDO">
      <formula>NOT(ISERROR(SEARCH("CONCLUÍDO",AQ61)))</formula>
    </cfRule>
    <cfRule type="containsText" dxfId="1651" priority="2103" stopIfTrue="1" operator="containsText" text="EM ELABORAÇÃO">
      <formula>NOT(ISERROR(SEARCH("EM ELABORAÇÃO",AQ61)))</formula>
    </cfRule>
    <cfRule type="containsText" dxfId="1650" priority="2104" stopIfTrue="1" operator="containsText" text="NÃO REAPRESENTADO APÓS OBJEÇÃO">
      <formula>NOT(ISERROR(SEARCH("NÃO REAPRESENTADO APÓS OBJEÇÃO",AQ61)))</formula>
    </cfRule>
    <cfRule type="containsText" dxfId="1649" priority="2105" stopIfTrue="1" operator="containsText" text="EM ANÁLISE">
      <formula>NOT(ISERROR(SEARCH("EM ANÁLISE",AQ61)))</formula>
    </cfRule>
    <cfRule type="containsText" dxfId="1648" priority="2106" stopIfTrue="1" operator="containsText" text="APROVADO">
      <formula>NOT(ISERROR(SEARCH("APROVADO",AQ61)))</formula>
    </cfRule>
  </conditionalFormatting>
  <conditionalFormatting sqref="AQ61">
    <cfRule type="containsText" dxfId="1647" priority="2096" stopIfTrue="1" operator="containsText" text="LICENCIADA">
      <formula>NOT(ISERROR(SEARCH("LICENCIADA",AQ61)))</formula>
    </cfRule>
  </conditionalFormatting>
  <conditionalFormatting sqref="AQ61">
    <cfRule type="containsText" dxfId="1646" priority="2095" stopIfTrue="1" operator="containsText" text="NÃO APRESENTADO">
      <formula>NOT(ISERROR(SEARCH("NÃO APRESENTADO",AQ61)))</formula>
    </cfRule>
  </conditionalFormatting>
  <conditionalFormatting sqref="K62">
    <cfRule type="containsText" dxfId="1645" priority="2085" operator="containsText" text="NÃO ENVIADO APÓS OBJEÇÃO">
      <formula>NOT(ISERROR(SEARCH("NÃO ENVIADO APÓS OBJEÇÃO",K62)))</formula>
    </cfRule>
    <cfRule type="containsText" dxfId="1644" priority="2086" operator="containsText" text="EM ANÁLISE NO MT">
      <formula>NOT(ISERROR(SEARCH("EM ANÁLISE NO MT",K62)))</formula>
    </cfRule>
    <cfRule type="containsText" dxfId="1643" priority="2087" operator="containsText" text="PUBLICADO">
      <formula>NOT(ISERROR(SEARCH("PUBLICADO",K62)))</formula>
    </cfRule>
    <cfRule type="containsText" dxfId="1642" priority="2088" operator="containsText" text="NÃO SE APLICA">
      <formula>NOT(ISERROR(SEARCH("NÃO SE APLICA",K62)))</formula>
    </cfRule>
    <cfRule type="containsText" dxfId="1641" priority="2089" operator="containsText" text="AGUARDANDO ÓRGÃO AMBIENTAL">
      <formula>NOT(ISERROR(SEARCH("AGUARDANDO ÓRGÃO AMBIENTAL",K62)))</formula>
    </cfRule>
    <cfRule type="containsText" dxfId="1640" priority="2090" operator="containsText" text="LICENCIADA">
      <formula>NOT(ISERROR(SEARCH("LICENCIADA",K62)))</formula>
    </cfRule>
    <cfRule type="containsText" dxfId="1639" priority="2091" operator="containsText" text="EM ELABORAÇÃO">
      <formula>NOT(ISERROR(SEARCH("EM ELABORAÇÃO",K62)))</formula>
    </cfRule>
    <cfRule type="containsText" dxfId="1638" priority="2092" operator="containsText" text="NÃO REAPRESENTADO APÓS OBJEÇÃO">
      <formula>NOT(ISERROR(SEARCH("NÃO REAPRESENTADO APÓS OBJEÇÃO",K62)))</formula>
    </cfRule>
    <cfRule type="containsText" dxfId="1637" priority="2093" operator="containsText" text="EM ANÁLISE NA ANTT">
      <formula>NOT(ISERROR(SEARCH("EM ANÁLISE NA ANTT",K62)))</formula>
    </cfRule>
    <cfRule type="containsText" dxfId="1636" priority="2094" operator="containsText" text="APROVADO">
      <formula>NOT(ISERROR(SEARCH("APROVADO",K62)))</formula>
    </cfRule>
  </conditionalFormatting>
  <conditionalFormatting sqref="K69 K73:K75">
    <cfRule type="containsText" dxfId="1635" priority="2064" operator="containsText" text="NÃO ENVIADO APÓS OBJEÇÃO">
      <formula>NOT(ISERROR(SEARCH("NÃO ENVIADO APÓS OBJEÇÃO",K69)))</formula>
    </cfRule>
    <cfRule type="containsText" dxfId="1634" priority="2065" operator="containsText" text="EM ANÁLISE NO MT">
      <formula>NOT(ISERROR(SEARCH("EM ANÁLISE NO MT",K69)))</formula>
    </cfRule>
    <cfRule type="containsText" dxfId="1633" priority="2066" operator="containsText" text="PUBLICADO">
      <formula>NOT(ISERROR(SEARCH("PUBLICADO",K69)))</formula>
    </cfRule>
    <cfRule type="containsText" dxfId="1632" priority="2067" operator="containsText" text="NÃO SE APLICA">
      <formula>NOT(ISERROR(SEARCH("NÃO SE APLICA",K69)))</formula>
    </cfRule>
    <cfRule type="containsText" dxfId="1631" priority="2068" operator="containsText" text="AGUARDANDO ÓRGÃO AMBIENTAL">
      <formula>NOT(ISERROR(SEARCH("AGUARDANDO ÓRGÃO AMBIENTAL",K69)))</formula>
    </cfRule>
    <cfRule type="containsText" dxfId="1630" priority="2069" operator="containsText" text="LICENCIADA">
      <formula>NOT(ISERROR(SEARCH("LICENCIADA",K69)))</formula>
    </cfRule>
    <cfRule type="containsText" dxfId="1629" priority="2070" operator="containsText" text="EM ELABORAÇÃO">
      <formula>NOT(ISERROR(SEARCH("EM ELABORAÇÃO",K69)))</formula>
    </cfRule>
    <cfRule type="containsText" dxfId="1628" priority="2071" operator="containsText" text="NÃO REAPRESENTADO APÓS OBJEÇÃO">
      <formula>NOT(ISERROR(SEARCH("NÃO REAPRESENTADO APÓS OBJEÇÃO",K69)))</formula>
    </cfRule>
    <cfRule type="containsText" dxfId="1627" priority="2072" operator="containsText" text="EM ANÁLISE NA ANTT">
      <formula>NOT(ISERROR(SEARCH("EM ANÁLISE NA ANTT",K69)))</formula>
    </cfRule>
    <cfRule type="containsText" dxfId="1626" priority="2073" operator="containsText" text="APROVADO">
      <formula>NOT(ISERROR(SEARCH("APROVADO",K69)))</formula>
    </cfRule>
  </conditionalFormatting>
  <conditionalFormatting sqref="Y69:Y70 AB69:AB70 AE69:AE70 AB73:AB74 Y73:Y74">
    <cfRule type="containsText" dxfId="1625" priority="2054" stopIfTrue="1" operator="containsText" text="EM ANÁLISE NO MT">
      <formula>NOT(ISERROR(SEARCH("EM ANÁLISE NO MT",Y69)))</formula>
    </cfRule>
    <cfRule type="containsText" dxfId="1624" priority="2055" stopIfTrue="1" operator="containsText" text="EM ANÁLISE NA ANTT">
      <formula>NOT(ISERROR(SEARCH("EM ANÁLISE NA ANTT",Y69)))</formula>
    </cfRule>
    <cfRule type="containsText" dxfId="1623" priority="2056" stopIfTrue="1" operator="containsText" text="PUBLICADO">
      <formula>NOT(ISERROR(SEARCH("PUBLICADO",Y69)))</formula>
    </cfRule>
    <cfRule type="containsText" dxfId="1622" priority="2057" stopIfTrue="1" operator="containsText" text="NÃO SE APLICA">
      <formula>NOT(ISERROR(SEARCH("NÃO SE APLICA",Y69)))</formula>
    </cfRule>
    <cfRule type="containsText" dxfId="1621" priority="2058" stopIfTrue="1" operator="containsText" text="AGUARDANDO ÓRGÃO AMBIENTAL">
      <formula>NOT(ISERROR(SEARCH("AGUARDANDO ÓRGÃO AMBIENTAL",Y69)))</formula>
    </cfRule>
    <cfRule type="containsText" dxfId="1620" priority="2059" operator="containsText" text="CONCLUÍDO">
      <formula>NOT(ISERROR(SEARCH("CONCLUÍDO",Y69)))</formula>
    </cfRule>
    <cfRule type="containsText" dxfId="1619" priority="2060" stopIfTrue="1" operator="containsText" text="EM ELABORAÇÃO">
      <formula>NOT(ISERROR(SEARCH("EM ELABORAÇÃO",Y69)))</formula>
    </cfRule>
    <cfRule type="containsText" dxfId="1618" priority="2061" stopIfTrue="1" operator="containsText" text="NÃO REAPRESENTADO APÓS OBJEÇÃO">
      <formula>NOT(ISERROR(SEARCH("NÃO REAPRESENTADO APÓS OBJEÇÃO",Y69)))</formula>
    </cfRule>
    <cfRule type="containsText" dxfId="1617" priority="2062" stopIfTrue="1" operator="containsText" text="EM ANÁLISE">
      <formula>NOT(ISERROR(SEARCH("EM ANÁLISE",Y69)))</formula>
    </cfRule>
    <cfRule type="containsText" dxfId="1616" priority="2063" stopIfTrue="1" operator="containsText" text="APROVADO">
      <formula>NOT(ISERROR(SEARCH("APROVADO",Y69)))</formula>
    </cfRule>
  </conditionalFormatting>
  <conditionalFormatting sqref="Y69:Y70 AB69:AB70 AE69:AE70 AB73:AB74 Y73:Y74">
    <cfRule type="containsText" dxfId="1615" priority="2053" stopIfTrue="1" operator="containsText" text="LICENCIADA">
      <formula>NOT(ISERROR(SEARCH("LICENCIADA",Y69)))</formula>
    </cfRule>
  </conditionalFormatting>
  <conditionalFormatting sqref="Y69:Y70 AB69:AB70 AE69:AE70 AB73:AB74 Y73:Y74">
    <cfRule type="containsText" dxfId="1614" priority="2052" stopIfTrue="1" operator="containsText" text="NÃO APRESENTADO">
      <formula>NOT(ISERROR(SEARCH("NÃO APRESENTADO",Y69)))</formula>
    </cfRule>
  </conditionalFormatting>
  <conditionalFormatting sqref="AE74:AH74">
    <cfRule type="cellIs" dxfId="1613" priority="2051" operator="greaterThan">
      <formula>0.3</formula>
    </cfRule>
  </conditionalFormatting>
  <conditionalFormatting sqref="AH69:AH70">
    <cfRule type="containsText" dxfId="1612" priority="2041" stopIfTrue="1" operator="containsText" text="EM ANÁLISE NO MT">
      <formula>NOT(ISERROR(SEARCH("EM ANÁLISE NO MT",AH69)))</formula>
    </cfRule>
    <cfRule type="containsText" dxfId="1611" priority="2042" stopIfTrue="1" operator="containsText" text="EM ANÁLISE NA ANTT">
      <formula>NOT(ISERROR(SEARCH("EM ANÁLISE NA ANTT",AH69)))</formula>
    </cfRule>
    <cfRule type="containsText" dxfId="1610" priority="2043" stopIfTrue="1" operator="containsText" text="PUBLICADO">
      <formula>NOT(ISERROR(SEARCH("PUBLICADO",AH69)))</formula>
    </cfRule>
    <cfRule type="containsText" dxfId="1609" priority="2044" stopIfTrue="1" operator="containsText" text="NÃO SE APLICA">
      <formula>NOT(ISERROR(SEARCH("NÃO SE APLICA",AH69)))</formula>
    </cfRule>
    <cfRule type="containsText" dxfId="1608" priority="2045" stopIfTrue="1" operator="containsText" text="AGUARDANDO ÓRGÃO AMBIENTAL">
      <formula>NOT(ISERROR(SEARCH("AGUARDANDO ÓRGÃO AMBIENTAL",AH69)))</formula>
    </cfRule>
    <cfRule type="containsText" dxfId="1607" priority="2046" operator="containsText" text="CONCLUÍDO">
      <formula>NOT(ISERROR(SEARCH("CONCLUÍDO",AH69)))</formula>
    </cfRule>
    <cfRule type="containsText" dxfId="1606" priority="2047" stopIfTrue="1" operator="containsText" text="EM ELABORAÇÃO">
      <formula>NOT(ISERROR(SEARCH("EM ELABORAÇÃO",AH69)))</formula>
    </cfRule>
    <cfRule type="containsText" dxfId="1605" priority="2048" stopIfTrue="1" operator="containsText" text="NÃO REAPRESENTADO APÓS OBJEÇÃO">
      <formula>NOT(ISERROR(SEARCH("NÃO REAPRESENTADO APÓS OBJEÇÃO",AH69)))</formula>
    </cfRule>
    <cfRule type="containsText" dxfId="1604" priority="2049" stopIfTrue="1" operator="containsText" text="EM ANÁLISE">
      <formula>NOT(ISERROR(SEARCH("EM ANÁLISE",AH69)))</formula>
    </cfRule>
    <cfRule type="containsText" dxfId="1603" priority="2050" stopIfTrue="1" operator="containsText" text="APROVADO">
      <formula>NOT(ISERROR(SEARCH("APROVADO",AH69)))</formula>
    </cfRule>
  </conditionalFormatting>
  <conditionalFormatting sqref="AH69:AH70">
    <cfRule type="containsText" dxfId="1602" priority="2040" stopIfTrue="1" operator="containsText" text="LICENCIADA">
      <formula>NOT(ISERROR(SEARCH("LICENCIADA",AH69)))</formula>
    </cfRule>
  </conditionalFormatting>
  <conditionalFormatting sqref="AH69:AH70">
    <cfRule type="containsText" dxfId="1601" priority="2039" stopIfTrue="1" operator="containsText" text="NÃO APRESENTADO">
      <formula>NOT(ISERROR(SEARCH("NÃO APRESENTADO",AH69)))</formula>
    </cfRule>
  </conditionalFormatting>
  <conditionalFormatting sqref="K70">
    <cfRule type="containsText" dxfId="1600" priority="2017" operator="containsText" text="NÃO ENVIADO APÓS OBJEÇÃO">
      <formula>NOT(ISERROR(SEARCH("NÃO ENVIADO APÓS OBJEÇÃO",K70)))</formula>
    </cfRule>
    <cfRule type="containsText" dxfId="1599" priority="2018" operator="containsText" text="EM ANÁLISE NO MT">
      <formula>NOT(ISERROR(SEARCH("EM ANÁLISE NO MT",K70)))</formula>
    </cfRule>
    <cfRule type="containsText" dxfId="1598" priority="2019" operator="containsText" text="PUBLICADO">
      <formula>NOT(ISERROR(SEARCH("PUBLICADO",K70)))</formula>
    </cfRule>
    <cfRule type="containsText" dxfId="1597" priority="2020" operator="containsText" text="NÃO SE APLICA">
      <formula>NOT(ISERROR(SEARCH("NÃO SE APLICA",K70)))</formula>
    </cfRule>
    <cfRule type="containsText" dxfId="1596" priority="2021" operator="containsText" text="AGUARDANDO ÓRGÃO AMBIENTAL">
      <formula>NOT(ISERROR(SEARCH("AGUARDANDO ÓRGÃO AMBIENTAL",K70)))</formula>
    </cfRule>
    <cfRule type="containsText" dxfId="1595" priority="2022" operator="containsText" text="LICENCIADA">
      <formula>NOT(ISERROR(SEARCH("LICENCIADA",K70)))</formula>
    </cfRule>
    <cfRule type="containsText" dxfId="1594" priority="2023" operator="containsText" text="EM ELABORAÇÃO">
      <formula>NOT(ISERROR(SEARCH("EM ELABORAÇÃO",K70)))</formula>
    </cfRule>
    <cfRule type="containsText" dxfId="1593" priority="2024" operator="containsText" text="NÃO REAPRESENTADO APÓS OBJEÇÃO">
      <formula>NOT(ISERROR(SEARCH("NÃO REAPRESENTADO APÓS OBJEÇÃO",K70)))</formula>
    </cfRule>
    <cfRule type="containsText" dxfId="1592" priority="2025" operator="containsText" text="EM ANÁLISE NA ANTT">
      <formula>NOT(ISERROR(SEARCH("EM ANÁLISE NA ANTT",K70)))</formula>
    </cfRule>
    <cfRule type="containsText" dxfId="1591" priority="2026" operator="containsText" text="APROVADO">
      <formula>NOT(ISERROR(SEARCH("APROVADO",K70)))</formula>
    </cfRule>
  </conditionalFormatting>
  <conditionalFormatting sqref="K77 K81:K83">
    <cfRule type="containsText" dxfId="1590" priority="1996" operator="containsText" text="NÃO ENVIADO APÓS OBJEÇÃO">
      <formula>NOT(ISERROR(SEARCH("NÃO ENVIADO APÓS OBJEÇÃO",K77)))</formula>
    </cfRule>
    <cfRule type="containsText" dxfId="1589" priority="1997" operator="containsText" text="EM ANÁLISE NO MT">
      <formula>NOT(ISERROR(SEARCH("EM ANÁLISE NO MT",K77)))</formula>
    </cfRule>
    <cfRule type="containsText" dxfId="1588" priority="1998" operator="containsText" text="PUBLICADO">
      <formula>NOT(ISERROR(SEARCH("PUBLICADO",K77)))</formula>
    </cfRule>
    <cfRule type="containsText" dxfId="1587" priority="1999" operator="containsText" text="NÃO SE APLICA">
      <formula>NOT(ISERROR(SEARCH("NÃO SE APLICA",K77)))</formula>
    </cfRule>
    <cfRule type="containsText" dxfId="1586" priority="2000" operator="containsText" text="AGUARDANDO ÓRGÃO AMBIENTAL">
      <formula>NOT(ISERROR(SEARCH("AGUARDANDO ÓRGÃO AMBIENTAL",K77)))</formula>
    </cfRule>
    <cfRule type="containsText" dxfId="1585" priority="2001" operator="containsText" text="LICENCIADA">
      <formula>NOT(ISERROR(SEARCH("LICENCIADA",K77)))</formula>
    </cfRule>
    <cfRule type="containsText" dxfId="1584" priority="2002" operator="containsText" text="EM ELABORAÇÃO">
      <formula>NOT(ISERROR(SEARCH("EM ELABORAÇÃO",K77)))</formula>
    </cfRule>
    <cfRule type="containsText" dxfId="1583" priority="2003" operator="containsText" text="NÃO REAPRESENTADO APÓS OBJEÇÃO">
      <formula>NOT(ISERROR(SEARCH("NÃO REAPRESENTADO APÓS OBJEÇÃO",K77)))</formula>
    </cfRule>
    <cfRule type="containsText" dxfId="1582" priority="2004" operator="containsText" text="EM ANÁLISE NA ANTT">
      <formula>NOT(ISERROR(SEARCH("EM ANÁLISE NA ANTT",K77)))</formula>
    </cfRule>
    <cfRule type="containsText" dxfId="1581" priority="2005" operator="containsText" text="APROVADO">
      <formula>NOT(ISERROR(SEARCH("APROVADO",K77)))</formula>
    </cfRule>
  </conditionalFormatting>
  <conditionalFormatting sqref="Y77:Y78 AB77:AB78 AE77:AE78 AB81:AB82 Y81:Y82">
    <cfRule type="containsText" dxfId="1580" priority="1986" stopIfTrue="1" operator="containsText" text="EM ANÁLISE NO MT">
      <formula>NOT(ISERROR(SEARCH("EM ANÁLISE NO MT",Y77)))</formula>
    </cfRule>
    <cfRule type="containsText" dxfId="1579" priority="1987" stopIfTrue="1" operator="containsText" text="EM ANÁLISE NA ANTT">
      <formula>NOT(ISERROR(SEARCH("EM ANÁLISE NA ANTT",Y77)))</formula>
    </cfRule>
    <cfRule type="containsText" dxfId="1578" priority="1988" stopIfTrue="1" operator="containsText" text="PUBLICADO">
      <formula>NOT(ISERROR(SEARCH("PUBLICADO",Y77)))</formula>
    </cfRule>
    <cfRule type="containsText" dxfId="1577" priority="1989" stopIfTrue="1" operator="containsText" text="NÃO SE APLICA">
      <formula>NOT(ISERROR(SEARCH("NÃO SE APLICA",Y77)))</formula>
    </cfRule>
    <cfRule type="containsText" dxfId="1576" priority="1990" stopIfTrue="1" operator="containsText" text="AGUARDANDO ÓRGÃO AMBIENTAL">
      <formula>NOT(ISERROR(SEARCH("AGUARDANDO ÓRGÃO AMBIENTAL",Y77)))</formula>
    </cfRule>
    <cfRule type="containsText" dxfId="1575" priority="1991" operator="containsText" text="CONCLUÍDO">
      <formula>NOT(ISERROR(SEARCH("CONCLUÍDO",Y77)))</formula>
    </cfRule>
    <cfRule type="containsText" dxfId="1574" priority="1992" stopIfTrue="1" operator="containsText" text="EM ELABORAÇÃO">
      <formula>NOT(ISERROR(SEARCH("EM ELABORAÇÃO",Y77)))</formula>
    </cfRule>
    <cfRule type="containsText" dxfId="1573" priority="1993" stopIfTrue="1" operator="containsText" text="NÃO REAPRESENTADO APÓS OBJEÇÃO">
      <formula>NOT(ISERROR(SEARCH("NÃO REAPRESENTADO APÓS OBJEÇÃO",Y77)))</formula>
    </cfRule>
    <cfRule type="containsText" dxfId="1572" priority="1994" stopIfTrue="1" operator="containsText" text="EM ANÁLISE">
      <formula>NOT(ISERROR(SEARCH("EM ANÁLISE",Y77)))</formula>
    </cfRule>
    <cfRule type="containsText" dxfId="1571" priority="1995" stopIfTrue="1" operator="containsText" text="APROVADO">
      <formula>NOT(ISERROR(SEARCH("APROVADO",Y77)))</formula>
    </cfRule>
  </conditionalFormatting>
  <conditionalFormatting sqref="Y77:Y78 AB77:AB78 AE77:AE78 AB81:AB82 Y81:Y82">
    <cfRule type="containsText" dxfId="1570" priority="1985" stopIfTrue="1" operator="containsText" text="LICENCIADA">
      <formula>NOT(ISERROR(SEARCH("LICENCIADA",Y77)))</formula>
    </cfRule>
  </conditionalFormatting>
  <conditionalFormatting sqref="Y77:Y78 AB77:AB78 AE77:AE78 AB81:AB82 Y81:Y82">
    <cfRule type="containsText" dxfId="1569" priority="1984" stopIfTrue="1" operator="containsText" text="NÃO APRESENTADO">
      <formula>NOT(ISERROR(SEARCH("NÃO APRESENTADO",Y77)))</formula>
    </cfRule>
  </conditionalFormatting>
  <conditionalFormatting sqref="AT77 AW77 AZ77 BC77">
    <cfRule type="containsText" dxfId="1568" priority="1973" stopIfTrue="1" operator="containsText" text="EM ANÁLISE NO MT">
      <formula>NOT(ISERROR(SEARCH("EM ANÁLISE NO MT",AT77)))</formula>
    </cfRule>
    <cfRule type="containsText" dxfId="1567" priority="1974" stopIfTrue="1" operator="containsText" text="EM ANÁLISE NA ANTT">
      <formula>NOT(ISERROR(SEARCH("EM ANÁLISE NA ANTT",AT77)))</formula>
    </cfRule>
    <cfRule type="containsText" dxfId="1566" priority="1975" stopIfTrue="1" operator="containsText" text="PUBLICADO">
      <formula>NOT(ISERROR(SEARCH("PUBLICADO",AT77)))</formula>
    </cfRule>
    <cfRule type="containsText" dxfId="1565" priority="1976" stopIfTrue="1" operator="containsText" text="NÃO SE APLICA">
      <formula>NOT(ISERROR(SEARCH("NÃO SE APLICA",AT77)))</formula>
    </cfRule>
    <cfRule type="containsText" dxfId="1564" priority="1977" stopIfTrue="1" operator="containsText" text="AGUARDANDO ÓRGÃO AMBIENTAL">
      <formula>NOT(ISERROR(SEARCH("AGUARDANDO ÓRGÃO AMBIENTAL",AT77)))</formula>
    </cfRule>
    <cfRule type="containsText" dxfId="1563" priority="1978" operator="containsText" text="CONCLUÍDO">
      <formula>NOT(ISERROR(SEARCH("CONCLUÍDO",AT77)))</formula>
    </cfRule>
    <cfRule type="containsText" dxfId="1562" priority="1979" stopIfTrue="1" operator="containsText" text="EM ELABORAÇÃO">
      <formula>NOT(ISERROR(SEARCH("EM ELABORAÇÃO",AT77)))</formula>
    </cfRule>
    <cfRule type="containsText" dxfId="1561" priority="1980" stopIfTrue="1" operator="containsText" text="NÃO REAPRESENTADO APÓS OBJEÇÃO">
      <formula>NOT(ISERROR(SEARCH("NÃO REAPRESENTADO APÓS OBJEÇÃO",AT77)))</formula>
    </cfRule>
    <cfRule type="containsText" dxfId="1560" priority="1981" stopIfTrue="1" operator="containsText" text="EM ANÁLISE">
      <formula>NOT(ISERROR(SEARCH("EM ANÁLISE",AT77)))</formula>
    </cfRule>
    <cfRule type="containsText" dxfId="1559" priority="1982" stopIfTrue="1" operator="containsText" text="APROVADO">
      <formula>NOT(ISERROR(SEARCH("APROVADO",AT77)))</formula>
    </cfRule>
  </conditionalFormatting>
  <conditionalFormatting sqref="AT77 AW77 AZ77 BC77">
    <cfRule type="containsText" dxfId="1558" priority="1972" stopIfTrue="1" operator="containsText" text="LICENCIADA">
      <formula>NOT(ISERROR(SEARCH("LICENCIADA",AT77)))</formula>
    </cfRule>
  </conditionalFormatting>
  <conditionalFormatting sqref="AT77 AW77 AZ77 BC77">
    <cfRule type="containsText" dxfId="1557" priority="1971" stopIfTrue="1" operator="containsText" text="NÃO APRESENTADO">
      <formula>NOT(ISERROR(SEARCH("NÃO APRESENTADO",AT77)))</formula>
    </cfRule>
  </conditionalFormatting>
  <conditionalFormatting sqref="K78">
    <cfRule type="containsText" dxfId="1556" priority="1949" operator="containsText" text="NÃO ENVIADO APÓS OBJEÇÃO">
      <formula>NOT(ISERROR(SEARCH("NÃO ENVIADO APÓS OBJEÇÃO",K78)))</formula>
    </cfRule>
    <cfRule type="containsText" dxfId="1555" priority="1950" operator="containsText" text="EM ANÁLISE NO MT">
      <formula>NOT(ISERROR(SEARCH("EM ANÁLISE NO MT",K78)))</formula>
    </cfRule>
    <cfRule type="containsText" dxfId="1554" priority="1951" operator="containsText" text="PUBLICADO">
      <formula>NOT(ISERROR(SEARCH("PUBLICADO",K78)))</formula>
    </cfRule>
    <cfRule type="containsText" dxfId="1553" priority="1952" operator="containsText" text="NÃO SE APLICA">
      <formula>NOT(ISERROR(SEARCH("NÃO SE APLICA",K78)))</formula>
    </cfRule>
    <cfRule type="containsText" dxfId="1552" priority="1953" operator="containsText" text="AGUARDANDO ÓRGÃO AMBIENTAL">
      <formula>NOT(ISERROR(SEARCH("AGUARDANDO ÓRGÃO AMBIENTAL",K78)))</formula>
    </cfRule>
    <cfRule type="containsText" dxfId="1551" priority="1954" operator="containsText" text="LICENCIADA">
      <formula>NOT(ISERROR(SEARCH("LICENCIADA",K78)))</formula>
    </cfRule>
    <cfRule type="containsText" dxfId="1550" priority="1955" operator="containsText" text="EM ELABORAÇÃO">
      <formula>NOT(ISERROR(SEARCH("EM ELABORAÇÃO",K78)))</formula>
    </cfRule>
    <cfRule type="containsText" dxfId="1549" priority="1956" operator="containsText" text="NÃO REAPRESENTADO APÓS OBJEÇÃO">
      <formula>NOT(ISERROR(SEARCH("NÃO REAPRESENTADO APÓS OBJEÇÃO",K78)))</formula>
    </cfRule>
    <cfRule type="containsText" dxfId="1548" priority="1957" operator="containsText" text="EM ANÁLISE NA ANTT">
      <formula>NOT(ISERROR(SEARCH("EM ANÁLISE NA ANTT",K78)))</formula>
    </cfRule>
    <cfRule type="containsText" dxfId="1547" priority="1958" operator="containsText" text="APROVADO">
      <formula>NOT(ISERROR(SEARCH("APROVADO",K78)))</formula>
    </cfRule>
  </conditionalFormatting>
  <conditionalFormatting sqref="AM36">
    <cfRule type="cellIs" dxfId="1546" priority="1947" operator="greaterThan">
      <formula>0.3</formula>
    </cfRule>
  </conditionalFormatting>
  <conditionalFormatting sqref="AM31">
    <cfRule type="containsText" dxfId="1545" priority="1937" stopIfTrue="1" operator="containsText" text="EM ANÁLISE NO MT">
      <formula>NOT(ISERROR(SEARCH("EM ANÁLISE NO MT",AM31)))</formula>
    </cfRule>
    <cfRule type="containsText" dxfId="1544" priority="1938" stopIfTrue="1" operator="containsText" text="EM ANÁLISE NA ANTT">
      <formula>NOT(ISERROR(SEARCH("EM ANÁLISE NA ANTT",AM31)))</formula>
    </cfRule>
    <cfRule type="containsText" dxfId="1543" priority="1939" stopIfTrue="1" operator="containsText" text="PUBLICADO">
      <formula>NOT(ISERROR(SEARCH("PUBLICADO",AM31)))</formula>
    </cfRule>
    <cfRule type="containsText" dxfId="1542" priority="1940" stopIfTrue="1" operator="containsText" text="NÃO SE APLICA">
      <formula>NOT(ISERROR(SEARCH("NÃO SE APLICA",AM31)))</formula>
    </cfRule>
    <cfRule type="containsText" dxfId="1541" priority="1941" stopIfTrue="1" operator="containsText" text="AGUARDANDO ÓRGÃO AMBIENTAL">
      <formula>NOT(ISERROR(SEARCH("AGUARDANDO ÓRGÃO AMBIENTAL",AM31)))</formula>
    </cfRule>
    <cfRule type="containsText" dxfId="1540" priority="1942" operator="containsText" text="CONCLUÍDO">
      <formula>NOT(ISERROR(SEARCH("CONCLUÍDO",AM31)))</formula>
    </cfRule>
    <cfRule type="containsText" dxfId="1539" priority="1943" stopIfTrue="1" operator="containsText" text="EM ELABORAÇÃO">
      <formula>NOT(ISERROR(SEARCH("EM ELABORAÇÃO",AM31)))</formula>
    </cfRule>
    <cfRule type="containsText" dxfId="1538" priority="1944" stopIfTrue="1" operator="containsText" text="NÃO REAPRESENTADO APÓS OBJEÇÃO">
      <formula>NOT(ISERROR(SEARCH("NÃO REAPRESENTADO APÓS OBJEÇÃO",AM31)))</formula>
    </cfRule>
    <cfRule type="containsText" dxfId="1537" priority="1945" stopIfTrue="1" operator="containsText" text="EM ANÁLISE">
      <formula>NOT(ISERROR(SEARCH("EM ANÁLISE",AM31)))</formula>
    </cfRule>
    <cfRule type="containsText" dxfId="1536" priority="1946" stopIfTrue="1" operator="containsText" text="APROVADO">
      <formula>NOT(ISERROR(SEARCH("APROVADO",AM31)))</formula>
    </cfRule>
  </conditionalFormatting>
  <conditionalFormatting sqref="AM31">
    <cfRule type="containsText" dxfId="1535" priority="1936" stopIfTrue="1" operator="containsText" text="LICENCIADA">
      <formula>NOT(ISERROR(SEARCH("LICENCIADA",AM31)))</formula>
    </cfRule>
  </conditionalFormatting>
  <conditionalFormatting sqref="AM31">
    <cfRule type="containsText" dxfId="1534" priority="1935" stopIfTrue="1" operator="containsText" text="NÃO APRESENTADO">
      <formula>NOT(ISERROR(SEARCH("NÃO APRESENTADO",AM31)))</formula>
    </cfRule>
  </conditionalFormatting>
  <conditionalFormatting sqref="AM31">
    <cfRule type="containsText" dxfId="1533" priority="1925" stopIfTrue="1" operator="containsText" text="EM ANÁLISE NO MT">
      <formula>NOT(ISERROR(SEARCH("EM ANÁLISE NO MT",AM31)))</formula>
    </cfRule>
    <cfRule type="containsText" dxfId="1532" priority="1926" stopIfTrue="1" operator="containsText" text="EM ANÁLISE NA ANTT">
      <formula>NOT(ISERROR(SEARCH("EM ANÁLISE NA ANTT",AM31)))</formula>
    </cfRule>
    <cfRule type="containsText" dxfId="1531" priority="1927" stopIfTrue="1" operator="containsText" text="PUBLICADO">
      <formula>NOT(ISERROR(SEARCH("PUBLICADO",AM31)))</formula>
    </cfRule>
    <cfRule type="containsText" dxfId="1530" priority="1928" stopIfTrue="1" operator="containsText" text="NÃO SE APLICA">
      <formula>NOT(ISERROR(SEARCH("NÃO SE APLICA",AM31)))</formula>
    </cfRule>
    <cfRule type="containsText" dxfId="1529" priority="1929" stopIfTrue="1" operator="containsText" text="AGUARDANDO ÓRGÃO AMBIENTAL">
      <formula>NOT(ISERROR(SEARCH("AGUARDANDO ÓRGÃO AMBIENTAL",AM31)))</formula>
    </cfRule>
    <cfRule type="containsText" dxfId="1528" priority="1930" operator="containsText" text="CONCLUÍDO">
      <formula>NOT(ISERROR(SEARCH("CONCLUÍDO",AM31)))</formula>
    </cfRule>
    <cfRule type="containsText" dxfId="1527" priority="1931" stopIfTrue="1" operator="containsText" text="EM ELABORAÇÃO">
      <formula>NOT(ISERROR(SEARCH("EM ELABORAÇÃO",AM31)))</formula>
    </cfRule>
    <cfRule type="containsText" dxfId="1526" priority="1932" stopIfTrue="1" operator="containsText" text="NÃO REAPRESENTADO APÓS OBJEÇÃO">
      <formula>NOT(ISERROR(SEARCH("NÃO REAPRESENTADO APÓS OBJEÇÃO",AM31)))</formula>
    </cfRule>
    <cfRule type="containsText" dxfId="1525" priority="1933" stopIfTrue="1" operator="containsText" text="EM ANÁLISE">
      <formula>NOT(ISERROR(SEARCH("EM ANÁLISE",AM31)))</formula>
    </cfRule>
    <cfRule type="containsText" dxfId="1524" priority="1934" stopIfTrue="1" operator="containsText" text="APROVADO">
      <formula>NOT(ISERROR(SEARCH("APROVADO",AM31)))</formula>
    </cfRule>
  </conditionalFormatting>
  <conditionalFormatting sqref="AM31">
    <cfRule type="containsText" dxfId="1523" priority="1924" stopIfTrue="1" operator="containsText" text="LICENCIADA">
      <formula>NOT(ISERROR(SEARCH("LICENCIADA",AM31)))</formula>
    </cfRule>
  </conditionalFormatting>
  <conditionalFormatting sqref="AM31">
    <cfRule type="containsText" dxfId="1522" priority="1923" stopIfTrue="1" operator="containsText" text="NÃO APRESENTADO">
      <formula>NOT(ISERROR(SEARCH("NÃO APRESENTADO",AM31)))</formula>
    </cfRule>
  </conditionalFormatting>
  <conditionalFormatting sqref="AN38">
    <cfRule type="containsText" dxfId="1521" priority="1913" stopIfTrue="1" operator="containsText" text="EM ANÁLISE NO MT">
      <formula>NOT(ISERROR(SEARCH("EM ANÁLISE NO MT",AN38)))</formula>
    </cfRule>
    <cfRule type="containsText" dxfId="1520" priority="1914" stopIfTrue="1" operator="containsText" text="EM ANÁLISE NA ANTT">
      <formula>NOT(ISERROR(SEARCH("EM ANÁLISE NA ANTT",AN38)))</formula>
    </cfRule>
    <cfRule type="containsText" dxfId="1519" priority="1915" stopIfTrue="1" operator="containsText" text="PUBLICADO">
      <formula>NOT(ISERROR(SEARCH("PUBLICADO",AN38)))</formula>
    </cfRule>
    <cfRule type="containsText" dxfId="1518" priority="1916" stopIfTrue="1" operator="containsText" text="NÃO SE APLICA">
      <formula>NOT(ISERROR(SEARCH("NÃO SE APLICA",AN38)))</formula>
    </cfRule>
    <cfRule type="containsText" dxfId="1517" priority="1917" stopIfTrue="1" operator="containsText" text="AGUARDANDO ÓRGÃO AMBIENTAL">
      <formula>NOT(ISERROR(SEARCH("AGUARDANDO ÓRGÃO AMBIENTAL",AN38)))</formula>
    </cfRule>
    <cfRule type="containsText" dxfId="1516" priority="1918" operator="containsText" text="CONCLUÍDO">
      <formula>NOT(ISERROR(SEARCH("CONCLUÍDO",AN38)))</formula>
    </cfRule>
    <cfRule type="containsText" dxfId="1515" priority="1919" stopIfTrue="1" operator="containsText" text="EM ELABORAÇÃO">
      <formula>NOT(ISERROR(SEARCH("EM ELABORAÇÃO",AN38)))</formula>
    </cfRule>
    <cfRule type="containsText" dxfId="1514" priority="1920" stopIfTrue="1" operator="containsText" text="NÃO REAPRESENTADO APÓS OBJEÇÃO">
      <formula>NOT(ISERROR(SEARCH("NÃO REAPRESENTADO APÓS OBJEÇÃO",AN38)))</formula>
    </cfRule>
    <cfRule type="containsText" dxfId="1513" priority="1921" stopIfTrue="1" operator="containsText" text="EM ANÁLISE">
      <formula>NOT(ISERROR(SEARCH("EM ANÁLISE",AN38)))</formula>
    </cfRule>
    <cfRule type="containsText" dxfId="1512" priority="1922" stopIfTrue="1" operator="containsText" text="APROVADO">
      <formula>NOT(ISERROR(SEARCH("APROVADO",AN38)))</formula>
    </cfRule>
  </conditionalFormatting>
  <conditionalFormatting sqref="AN38">
    <cfRule type="containsText" dxfId="1511" priority="1912" stopIfTrue="1" operator="containsText" text="LICENCIADA">
      <formula>NOT(ISERROR(SEARCH("LICENCIADA",AN38)))</formula>
    </cfRule>
  </conditionalFormatting>
  <conditionalFormatting sqref="AN38">
    <cfRule type="containsText" dxfId="1510" priority="1911" stopIfTrue="1" operator="containsText" text="NÃO APRESENTADO">
      <formula>NOT(ISERROR(SEARCH("NÃO APRESENTADO",AN38)))</formula>
    </cfRule>
  </conditionalFormatting>
  <conditionalFormatting sqref="AN38">
    <cfRule type="containsText" dxfId="1509" priority="1901" stopIfTrue="1" operator="containsText" text="EM ANÁLISE NO MT">
      <formula>NOT(ISERROR(SEARCH("EM ANÁLISE NO MT",AN38)))</formula>
    </cfRule>
    <cfRule type="containsText" dxfId="1508" priority="1902" stopIfTrue="1" operator="containsText" text="EM ANÁLISE NA ANTT">
      <formula>NOT(ISERROR(SEARCH("EM ANÁLISE NA ANTT",AN38)))</formula>
    </cfRule>
    <cfRule type="containsText" dxfId="1507" priority="1903" stopIfTrue="1" operator="containsText" text="PUBLICADO">
      <formula>NOT(ISERROR(SEARCH("PUBLICADO",AN38)))</formula>
    </cfRule>
    <cfRule type="containsText" dxfId="1506" priority="1904" stopIfTrue="1" operator="containsText" text="NÃO SE APLICA">
      <formula>NOT(ISERROR(SEARCH("NÃO SE APLICA",AN38)))</formula>
    </cfRule>
    <cfRule type="containsText" dxfId="1505" priority="1905" stopIfTrue="1" operator="containsText" text="AGUARDANDO ÓRGÃO AMBIENTAL">
      <formula>NOT(ISERROR(SEARCH("AGUARDANDO ÓRGÃO AMBIENTAL",AN38)))</formula>
    </cfRule>
    <cfRule type="containsText" dxfId="1504" priority="1906" operator="containsText" text="CONCLUÍDO">
      <formula>NOT(ISERROR(SEARCH("CONCLUÍDO",AN38)))</formula>
    </cfRule>
    <cfRule type="containsText" dxfId="1503" priority="1907" stopIfTrue="1" operator="containsText" text="EM ELABORAÇÃO">
      <formula>NOT(ISERROR(SEARCH("EM ELABORAÇÃO",AN38)))</formula>
    </cfRule>
    <cfRule type="containsText" dxfId="1502" priority="1908" stopIfTrue="1" operator="containsText" text="NÃO REAPRESENTADO APÓS OBJEÇÃO">
      <formula>NOT(ISERROR(SEARCH("NÃO REAPRESENTADO APÓS OBJEÇÃO",AN38)))</formula>
    </cfRule>
    <cfRule type="containsText" dxfId="1501" priority="1909" stopIfTrue="1" operator="containsText" text="EM ANÁLISE">
      <formula>NOT(ISERROR(SEARCH("EM ANÁLISE",AN38)))</formula>
    </cfRule>
    <cfRule type="containsText" dxfId="1500" priority="1910" stopIfTrue="1" operator="containsText" text="APROVADO">
      <formula>NOT(ISERROR(SEARCH("APROVADO",AN38)))</formula>
    </cfRule>
  </conditionalFormatting>
  <conditionalFormatting sqref="AN38">
    <cfRule type="containsText" dxfId="1499" priority="1900" stopIfTrue="1" operator="containsText" text="LICENCIADA">
      <formula>NOT(ISERROR(SEARCH("LICENCIADA",AN38)))</formula>
    </cfRule>
  </conditionalFormatting>
  <conditionalFormatting sqref="AN38">
    <cfRule type="containsText" dxfId="1498" priority="1899" stopIfTrue="1" operator="containsText" text="NÃO APRESENTADO">
      <formula>NOT(ISERROR(SEARCH("NÃO APRESENTADO",AN38)))</formula>
    </cfRule>
  </conditionalFormatting>
  <conditionalFormatting sqref="AL45">
    <cfRule type="containsText" dxfId="1497" priority="1889" stopIfTrue="1" operator="containsText" text="EM ANÁLISE NO MT">
      <formula>NOT(ISERROR(SEARCH("EM ANÁLISE NO MT",AL45)))</formula>
    </cfRule>
    <cfRule type="containsText" dxfId="1496" priority="1890" stopIfTrue="1" operator="containsText" text="EM ANÁLISE NA ANTT">
      <formula>NOT(ISERROR(SEARCH("EM ANÁLISE NA ANTT",AL45)))</formula>
    </cfRule>
    <cfRule type="containsText" dxfId="1495" priority="1891" stopIfTrue="1" operator="containsText" text="PUBLICADO">
      <formula>NOT(ISERROR(SEARCH("PUBLICADO",AL45)))</formula>
    </cfRule>
    <cfRule type="containsText" dxfId="1494" priority="1892" stopIfTrue="1" operator="containsText" text="NÃO SE APLICA">
      <formula>NOT(ISERROR(SEARCH("NÃO SE APLICA",AL45)))</formula>
    </cfRule>
    <cfRule type="containsText" dxfId="1493" priority="1893" stopIfTrue="1" operator="containsText" text="AGUARDANDO ÓRGÃO AMBIENTAL">
      <formula>NOT(ISERROR(SEARCH("AGUARDANDO ÓRGÃO AMBIENTAL",AL45)))</formula>
    </cfRule>
    <cfRule type="containsText" dxfId="1492" priority="1894" operator="containsText" text="CONCLUÍDO">
      <formula>NOT(ISERROR(SEARCH("CONCLUÍDO",AL45)))</formula>
    </cfRule>
    <cfRule type="containsText" dxfId="1491" priority="1895" stopIfTrue="1" operator="containsText" text="EM ELABORAÇÃO">
      <formula>NOT(ISERROR(SEARCH("EM ELABORAÇÃO",AL45)))</formula>
    </cfRule>
    <cfRule type="containsText" dxfId="1490" priority="1896" stopIfTrue="1" operator="containsText" text="NÃO REAPRESENTADO APÓS OBJEÇÃO">
      <formula>NOT(ISERROR(SEARCH("NÃO REAPRESENTADO APÓS OBJEÇÃO",AL45)))</formula>
    </cfRule>
    <cfRule type="containsText" dxfId="1489" priority="1897" stopIfTrue="1" operator="containsText" text="EM ANÁLISE">
      <formula>NOT(ISERROR(SEARCH("EM ANÁLISE",AL45)))</formula>
    </cfRule>
    <cfRule type="containsText" dxfId="1488" priority="1898" stopIfTrue="1" operator="containsText" text="APROVADO">
      <formula>NOT(ISERROR(SEARCH("APROVADO",AL45)))</formula>
    </cfRule>
  </conditionalFormatting>
  <conditionalFormatting sqref="AL45">
    <cfRule type="containsText" dxfId="1487" priority="1888" stopIfTrue="1" operator="containsText" text="LICENCIADA">
      <formula>NOT(ISERROR(SEARCH("LICENCIADA",AL45)))</formula>
    </cfRule>
  </conditionalFormatting>
  <conditionalFormatting sqref="AL45">
    <cfRule type="containsText" dxfId="1486" priority="1887" stopIfTrue="1" operator="containsText" text="NÃO APRESENTADO">
      <formula>NOT(ISERROR(SEARCH("NÃO APRESENTADO",AL45)))</formula>
    </cfRule>
  </conditionalFormatting>
  <conditionalFormatting sqref="AL45">
    <cfRule type="containsText" dxfId="1485" priority="1877" stopIfTrue="1" operator="containsText" text="EM ANÁLISE NO MT">
      <formula>NOT(ISERROR(SEARCH("EM ANÁLISE NO MT",AL45)))</formula>
    </cfRule>
    <cfRule type="containsText" dxfId="1484" priority="1878" stopIfTrue="1" operator="containsText" text="EM ANÁLISE NA ANTT">
      <formula>NOT(ISERROR(SEARCH("EM ANÁLISE NA ANTT",AL45)))</formula>
    </cfRule>
    <cfRule type="containsText" dxfId="1483" priority="1879" stopIfTrue="1" operator="containsText" text="PUBLICADO">
      <formula>NOT(ISERROR(SEARCH("PUBLICADO",AL45)))</formula>
    </cfRule>
    <cfRule type="containsText" dxfId="1482" priority="1880" stopIfTrue="1" operator="containsText" text="NÃO SE APLICA">
      <formula>NOT(ISERROR(SEARCH("NÃO SE APLICA",AL45)))</formula>
    </cfRule>
    <cfRule type="containsText" dxfId="1481" priority="1881" stopIfTrue="1" operator="containsText" text="AGUARDANDO ÓRGÃO AMBIENTAL">
      <formula>NOT(ISERROR(SEARCH("AGUARDANDO ÓRGÃO AMBIENTAL",AL45)))</formula>
    </cfRule>
    <cfRule type="containsText" dxfId="1480" priority="1882" operator="containsText" text="CONCLUÍDO">
      <formula>NOT(ISERROR(SEARCH("CONCLUÍDO",AL45)))</formula>
    </cfRule>
    <cfRule type="containsText" dxfId="1479" priority="1883" stopIfTrue="1" operator="containsText" text="EM ELABORAÇÃO">
      <formula>NOT(ISERROR(SEARCH("EM ELABORAÇÃO",AL45)))</formula>
    </cfRule>
    <cfRule type="containsText" dxfId="1478" priority="1884" stopIfTrue="1" operator="containsText" text="NÃO REAPRESENTADO APÓS OBJEÇÃO">
      <formula>NOT(ISERROR(SEARCH("NÃO REAPRESENTADO APÓS OBJEÇÃO",AL45)))</formula>
    </cfRule>
    <cfRule type="containsText" dxfId="1477" priority="1885" stopIfTrue="1" operator="containsText" text="EM ANÁLISE">
      <formula>NOT(ISERROR(SEARCH("EM ANÁLISE",AL45)))</formula>
    </cfRule>
    <cfRule type="containsText" dxfId="1476" priority="1886" stopIfTrue="1" operator="containsText" text="APROVADO">
      <formula>NOT(ISERROR(SEARCH("APROVADO",AL45)))</formula>
    </cfRule>
  </conditionalFormatting>
  <conditionalFormatting sqref="AL45">
    <cfRule type="containsText" dxfId="1475" priority="1876" stopIfTrue="1" operator="containsText" text="LICENCIADA">
      <formula>NOT(ISERROR(SEARCH("LICENCIADA",AL45)))</formula>
    </cfRule>
  </conditionalFormatting>
  <conditionalFormatting sqref="AL45">
    <cfRule type="containsText" dxfId="1474" priority="1875" stopIfTrue="1" operator="containsText" text="NÃO APRESENTADO">
      <formula>NOT(ISERROR(SEARCH("NÃO APRESENTADO",AL45)))</formula>
    </cfRule>
  </conditionalFormatting>
  <conditionalFormatting sqref="AI45">
    <cfRule type="containsText" dxfId="1473" priority="1865" stopIfTrue="1" operator="containsText" text="EM ANÁLISE NO MT">
      <formula>NOT(ISERROR(SEARCH("EM ANÁLISE NO MT",AI45)))</formula>
    </cfRule>
    <cfRule type="containsText" dxfId="1472" priority="1866" stopIfTrue="1" operator="containsText" text="EM ANÁLISE NA ANTT">
      <formula>NOT(ISERROR(SEARCH("EM ANÁLISE NA ANTT",AI45)))</formula>
    </cfRule>
    <cfRule type="containsText" dxfId="1471" priority="1867" stopIfTrue="1" operator="containsText" text="PUBLICADO">
      <formula>NOT(ISERROR(SEARCH("PUBLICADO",AI45)))</formula>
    </cfRule>
    <cfRule type="containsText" dxfId="1470" priority="1868" stopIfTrue="1" operator="containsText" text="NÃO SE APLICA">
      <formula>NOT(ISERROR(SEARCH("NÃO SE APLICA",AI45)))</formula>
    </cfRule>
    <cfRule type="containsText" dxfId="1469" priority="1869" stopIfTrue="1" operator="containsText" text="AGUARDANDO ÓRGÃO AMBIENTAL">
      <formula>NOT(ISERROR(SEARCH("AGUARDANDO ÓRGÃO AMBIENTAL",AI45)))</formula>
    </cfRule>
    <cfRule type="containsText" dxfId="1468" priority="1870" operator="containsText" text="CONCLUÍDO">
      <formula>NOT(ISERROR(SEARCH("CONCLUÍDO",AI45)))</formula>
    </cfRule>
    <cfRule type="containsText" dxfId="1467" priority="1871" stopIfTrue="1" operator="containsText" text="EM ELABORAÇÃO">
      <formula>NOT(ISERROR(SEARCH("EM ELABORAÇÃO",AI45)))</formula>
    </cfRule>
    <cfRule type="containsText" dxfId="1466" priority="1872" stopIfTrue="1" operator="containsText" text="NÃO REAPRESENTADO APÓS OBJEÇÃO">
      <formula>NOT(ISERROR(SEARCH("NÃO REAPRESENTADO APÓS OBJEÇÃO",AI45)))</formula>
    </cfRule>
    <cfRule type="containsText" dxfId="1465" priority="1873" stopIfTrue="1" operator="containsText" text="EM ANÁLISE">
      <formula>NOT(ISERROR(SEARCH("EM ANÁLISE",AI45)))</formula>
    </cfRule>
    <cfRule type="containsText" dxfId="1464" priority="1874" stopIfTrue="1" operator="containsText" text="APROVADO">
      <formula>NOT(ISERROR(SEARCH("APROVADO",AI45)))</formula>
    </cfRule>
  </conditionalFormatting>
  <conditionalFormatting sqref="AI45">
    <cfRule type="containsText" dxfId="1463" priority="1864" stopIfTrue="1" operator="containsText" text="LICENCIADA">
      <formula>NOT(ISERROR(SEARCH("LICENCIADA",AI45)))</formula>
    </cfRule>
  </conditionalFormatting>
  <conditionalFormatting sqref="AI45">
    <cfRule type="containsText" dxfId="1462" priority="1863" stopIfTrue="1" operator="containsText" text="NÃO APRESENTADO">
      <formula>NOT(ISERROR(SEARCH("NÃO APRESENTADO",AI45)))</formula>
    </cfRule>
  </conditionalFormatting>
  <conditionalFormatting sqref="AI45">
    <cfRule type="containsText" dxfId="1461" priority="1853" stopIfTrue="1" operator="containsText" text="EM ANÁLISE NO MT">
      <formula>NOT(ISERROR(SEARCH("EM ANÁLISE NO MT",AI45)))</formula>
    </cfRule>
    <cfRule type="containsText" dxfId="1460" priority="1854" stopIfTrue="1" operator="containsText" text="EM ANÁLISE NA ANTT">
      <formula>NOT(ISERROR(SEARCH("EM ANÁLISE NA ANTT",AI45)))</formula>
    </cfRule>
    <cfRule type="containsText" dxfId="1459" priority="1855" stopIfTrue="1" operator="containsText" text="PUBLICADO">
      <formula>NOT(ISERROR(SEARCH("PUBLICADO",AI45)))</formula>
    </cfRule>
    <cfRule type="containsText" dxfId="1458" priority="1856" stopIfTrue="1" operator="containsText" text="NÃO SE APLICA">
      <formula>NOT(ISERROR(SEARCH("NÃO SE APLICA",AI45)))</formula>
    </cfRule>
    <cfRule type="containsText" dxfId="1457" priority="1857" stopIfTrue="1" operator="containsText" text="AGUARDANDO ÓRGÃO AMBIENTAL">
      <formula>NOT(ISERROR(SEARCH("AGUARDANDO ÓRGÃO AMBIENTAL",AI45)))</formula>
    </cfRule>
    <cfRule type="containsText" dxfId="1456" priority="1858" operator="containsText" text="CONCLUÍDO">
      <formula>NOT(ISERROR(SEARCH("CONCLUÍDO",AI45)))</formula>
    </cfRule>
    <cfRule type="containsText" dxfId="1455" priority="1859" stopIfTrue="1" operator="containsText" text="EM ELABORAÇÃO">
      <formula>NOT(ISERROR(SEARCH("EM ELABORAÇÃO",AI45)))</formula>
    </cfRule>
    <cfRule type="containsText" dxfId="1454" priority="1860" stopIfTrue="1" operator="containsText" text="NÃO REAPRESENTADO APÓS OBJEÇÃO">
      <formula>NOT(ISERROR(SEARCH("NÃO REAPRESENTADO APÓS OBJEÇÃO",AI45)))</formula>
    </cfRule>
    <cfRule type="containsText" dxfId="1453" priority="1861" stopIfTrue="1" operator="containsText" text="EM ANÁLISE">
      <formula>NOT(ISERROR(SEARCH("EM ANÁLISE",AI45)))</formula>
    </cfRule>
    <cfRule type="containsText" dxfId="1452" priority="1862" stopIfTrue="1" operator="containsText" text="APROVADO">
      <formula>NOT(ISERROR(SEARCH("APROVADO",AI45)))</formula>
    </cfRule>
  </conditionalFormatting>
  <conditionalFormatting sqref="AI45">
    <cfRule type="containsText" dxfId="1451" priority="1852" stopIfTrue="1" operator="containsText" text="LICENCIADA">
      <formula>NOT(ISERROR(SEARCH("LICENCIADA",AI45)))</formula>
    </cfRule>
  </conditionalFormatting>
  <conditionalFormatting sqref="AI45">
    <cfRule type="containsText" dxfId="1450" priority="1851" stopIfTrue="1" operator="containsText" text="NÃO APRESENTADO">
      <formula>NOT(ISERROR(SEARCH("NÃO APRESENTADO",AI45)))</formula>
    </cfRule>
  </conditionalFormatting>
  <conditionalFormatting sqref="AN53">
    <cfRule type="containsText" dxfId="1449" priority="1841" stopIfTrue="1" operator="containsText" text="EM ANÁLISE NO MT">
      <formula>NOT(ISERROR(SEARCH("EM ANÁLISE NO MT",AN53)))</formula>
    </cfRule>
    <cfRule type="containsText" dxfId="1448" priority="1842" stopIfTrue="1" operator="containsText" text="EM ANÁLISE NA ANTT">
      <formula>NOT(ISERROR(SEARCH("EM ANÁLISE NA ANTT",AN53)))</formula>
    </cfRule>
    <cfRule type="containsText" dxfId="1447" priority="1843" stopIfTrue="1" operator="containsText" text="PUBLICADO">
      <formula>NOT(ISERROR(SEARCH("PUBLICADO",AN53)))</formula>
    </cfRule>
    <cfRule type="containsText" dxfId="1446" priority="1844" stopIfTrue="1" operator="containsText" text="NÃO SE APLICA">
      <formula>NOT(ISERROR(SEARCH("NÃO SE APLICA",AN53)))</formula>
    </cfRule>
    <cfRule type="containsText" dxfId="1445" priority="1845" stopIfTrue="1" operator="containsText" text="AGUARDANDO ÓRGÃO AMBIENTAL">
      <formula>NOT(ISERROR(SEARCH("AGUARDANDO ÓRGÃO AMBIENTAL",AN53)))</formula>
    </cfRule>
    <cfRule type="containsText" dxfId="1444" priority="1846" operator="containsText" text="CONCLUÍDO">
      <formula>NOT(ISERROR(SEARCH("CONCLUÍDO",AN53)))</formula>
    </cfRule>
    <cfRule type="containsText" dxfId="1443" priority="1847" stopIfTrue="1" operator="containsText" text="EM ELABORAÇÃO">
      <formula>NOT(ISERROR(SEARCH("EM ELABORAÇÃO",AN53)))</formula>
    </cfRule>
    <cfRule type="containsText" dxfId="1442" priority="1848" stopIfTrue="1" operator="containsText" text="NÃO REAPRESENTADO APÓS OBJEÇÃO">
      <formula>NOT(ISERROR(SEARCH("NÃO REAPRESENTADO APÓS OBJEÇÃO",AN53)))</formula>
    </cfRule>
    <cfRule type="containsText" dxfId="1441" priority="1849" stopIfTrue="1" operator="containsText" text="EM ANÁLISE">
      <formula>NOT(ISERROR(SEARCH("EM ANÁLISE",AN53)))</formula>
    </cfRule>
    <cfRule type="containsText" dxfId="1440" priority="1850" stopIfTrue="1" operator="containsText" text="APROVADO">
      <formula>NOT(ISERROR(SEARCH("APROVADO",AN53)))</formula>
    </cfRule>
  </conditionalFormatting>
  <conditionalFormatting sqref="AN53">
    <cfRule type="containsText" dxfId="1439" priority="1840" stopIfTrue="1" operator="containsText" text="LICENCIADA">
      <formula>NOT(ISERROR(SEARCH("LICENCIADA",AN53)))</formula>
    </cfRule>
  </conditionalFormatting>
  <conditionalFormatting sqref="AN53">
    <cfRule type="containsText" dxfId="1438" priority="1839" stopIfTrue="1" operator="containsText" text="NÃO APRESENTADO">
      <formula>NOT(ISERROR(SEARCH("NÃO APRESENTADO",AN53)))</formula>
    </cfRule>
  </conditionalFormatting>
  <conditionalFormatting sqref="AN53">
    <cfRule type="containsText" dxfId="1437" priority="1829" stopIfTrue="1" operator="containsText" text="EM ANÁLISE NO MT">
      <formula>NOT(ISERROR(SEARCH("EM ANÁLISE NO MT",AN53)))</formula>
    </cfRule>
    <cfRule type="containsText" dxfId="1436" priority="1830" stopIfTrue="1" operator="containsText" text="EM ANÁLISE NA ANTT">
      <formula>NOT(ISERROR(SEARCH("EM ANÁLISE NA ANTT",AN53)))</formula>
    </cfRule>
    <cfRule type="containsText" dxfId="1435" priority="1831" stopIfTrue="1" operator="containsText" text="PUBLICADO">
      <formula>NOT(ISERROR(SEARCH("PUBLICADO",AN53)))</formula>
    </cfRule>
    <cfRule type="containsText" dxfId="1434" priority="1832" stopIfTrue="1" operator="containsText" text="NÃO SE APLICA">
      <formula>NOT(ISERROR(SEARCH("NÃO SE APLICA",AN53)))</formula>
    </cfRule>
    <cfRule type="containsText" dxfId="1433" priority="1833" stopIfTrue="1" operator="containsText" text="AGUARDANDO ÓRGÃO AMBIENTAL">
      <formula>NOT(ISERROR(SEARCH("AGUARDANDO ÓRGÃO AMBIENTAL",AN53)))</formula>
    </cfRule>
    <cfRule type="containsText" dxfId="1432" priority="1834" operator="containsText" text="CONCLUÍDO">
      <formula>NOT(ISERROR(SEARCH("CONCLUÍDO",AN53)))</formula>
    </cfRule>
    <cfRule type="containsText" dxfId="1431" priority="1835" stopIfTrue="1" operator="containsText" text="EM ELABORAÇÃO">
      <formula>NOT(ISERROR(SEARCH("EM ELABORAÇÃO",AN53)))</formula>
    </cfRule>
    <cfRule type="containsText" dxfId="1430" priority="1836" stopIfTrue="1" operator="containsText" text="NÃO REAPRESENTADO APÓS OBJEÇÃO">
      <formula>NOT(ISERROR(SEARCH("NÃO REAPRESENTADO APÓS OBJEÇÃO",AN53)))</formula>
    </cfRule>
    <cfRule type="containsText" dxfId="1429" priority="1837" stopIfTrue="1" operator="containsText" text="EM ANÁLISE">
      <formula>NOT(ISERROR(SEARCH("EM ANÁLISE",AN53)))</formula>
    </cfRule>
    <cfRule type="containsText" dxfId="1428" priority="1838" stopIfTrue="1" operator="containsText" text="APROVADO">
      <formula>NOT(ISERROR(SEARCH("APROVADO",AN53)))</formula>
    </cfRule>
  </conditionalFormatting>
  <conditionalFormatting sqref="AN53">
    <cfRule type="containsText" dxfId="1427" priority="1828" stopIfTrue="1" operator="containsText" text="LICENCIADA">
      <formula>NOT(ISERROR(SEARCH("LICENCIADA",AN53)))</formula>
    </cfRule>
  </conditionalFormatting>
  <conditionalFormatting sqref="AN53">
    <cfRule type="containsText" dxfId="1426" priority="1827" stopIfTrue="1" operator="containsText" text="NÃO APRESENTADO">
      <formula>NOT(ISERROR(SEARCH("NÃO APRESENTADO",AN53)))</formula>
    </cfRule>
  </conditionalFormatting>
  <conditionalFormatting sqref="AK53">
    <cfRule type="containsText" dxfId="1425" priority="1817" stopIfTrue="1" operator="containsText" text="EM ANÁLISE NO MT">
      <formula>NOT(ISERROR(SEARCH("EM ANÁLISE NO MT",AK53)))</formula>
    </cfRule>
    <cfRule type="containsText" dxfId="1424" priority="1818" stopIfTrue="1" operator="containsText" text="EM ANÁLISE NA ANTT">
      <formula>NOT(ISERROR(SEARCH("EM ANÁLISE NA ANTT",AK53)))</formula>
    </cfRule>
    <cfRule type="containsText" dxfId="1423" priority="1819" stopIfTrue="1" operator="containsText" text="PUBLICADO">
      <formula>NOT(ISERROR(SEARCH("PUBLICADO",AK53)))</formula>
    </cfRule>
    <cfRule type="containsText" dxfId="1422" priority="1820" stopIfTrue="1" operator="containsText" text="NÃO SE APLICA">
      <formula>NOT(ISERROR(SEARCH("NÃO SE APLICA",AK53)))</formula>
    </cfRule>
    <cfRule type="containsText" dxfId="1421" priority="1821" stopIfTrue="1" operator="containsText" text="AGUARDANDO ÓRGÃO AMBIENTAL">
      <formula>NOT(ISERROR(SEARCH("AGUARDANDO ÓRGÃO AMBIENTAL",AK53)))</formula>
    </cfRule>
    <cfRule type="containsText" dxfId="1420" priority="1822" operator="containsText" text="CONCLUÍDO">
      <formula>NOT(ISERROR(SEARCH("CONCLUÍDO",AK53)))</formula>
    </cfRule>
    <cfRule type="containsText" dxfId="1419" priority="1823" stopIfTrue="1" operator="containsText" text="EM ELABORAÇÃO">
      <formula>NOT(ISERROR(SEARCH("EM ELABORAÇÃO",AK53)))</formula>
    </cfRule>
    <cfRule type="containsText" dxfId="1418" priority="1824" stopIfTrue="1" operator="containsText" text="NÃO REAPRESENTADO APÓS OBJEÇÃO">
      <formula>NOT(ISERROR(SEARCH("NÃO REAPRESENTADO APÓS OBJEÇÃO",AK53)))</formula>
    </cfRule>
    <cfRule type="containsText" dxfId="1417" priority="1825" stopIfTrue="1" operator="containsText" text="EM ANÁLISE">
      <formula>NOT(ISERROR(SEARCH("EM ANÁLISE",AK53)))</formula>
    </cfRule>
    <cfRule type="containsText" dxfId="1416" priority="1826" stopIfTrue="1" operator="containsText" text="APROVADO">
      <formula>NOT(ISERROR(SEARCH("APROVADO",AK53)))</formula>
    </cfRule>
  </conditionalFormatting>
  <conditionalFormatting sqref="AK53">
    <cfRule type="containsText" dxfId="1415" priority="1816" stopIfTrue="1" operator="containsText" text="LICENCIADA">
      <formula>NOT(ISERROR(SEARCH("LICENCIADA",AK53)))</formula>
    </cfRule>
  </conditionalFormatting>
  <conditionalFormatting sqref="AK53">
    <cfRule type="containsText" dxfId="1414" priority="1815" stopIfTrue="1" operator="containsText" text="NÃO APRESENTADO">
      <formula>NOT(ISERROR(SEARCH("NÃO APRESENTADO",AK53)))</formula>
    </cfRule>
  </conditionalFormatting>
  <conditionalFormatting sqref="AK53">
    <cfRule type="containsText" dxfId="1413" priority="1805" stopIfTrue="1" operator="containsText" text="EM ANÁLISE NO MT">
      <formula>NOT(ISERROR(SEARCH("EM ANÁLISE NO MT",AK53)))</formula>
    </cfRule>
    <cfRule type="containsText" dxfId="1412" priority="1806" stopIfTrue="1" operator="containsText" text="EM ANÁLISE NA ANTT">
      <formula>NOT(ISERROR(SEARCH("EM ANÁLISE NA ANTT",AK53)))</formula>
    </cfRule>
    <cfRule type="containsText" dxfId="1411" priority="1807" stopIfTrue="1" operator="containsText" text="PUBLICADO">
      <formula>NOT(ISERROR(SEARCH("PUBLICADO",AK53)))</formula>
    </cfRule>
    <cfRule type="containsText" dxfId="1410" priority="1808" stopIfTrue="1" operator="containsText" text="NÃO SE APLICA">
      <formula>NOT(ISERROR(SEARCH("NÃO SE APLICA",AK53)))</formula>
    </cfRule>
    <cfRule type="containsText" dxfId="1409" priority="1809" stopIfTrue="1" operator="containsText" text="AGUARDANDO ÓRGÃO AMBIENTAL">
      <formula>NOT(ISERROR(SEARCH("AGUARDANDO ÓRGÃO AMBIENTAL",AK53)))</formula>
    </cfRule>
    <cfRule type="containsText" dxfId="1408" priority="1810" operator="containsText" text="CONCLUÍDO">
      <formula>NOT(ISERROR(SEARCH("CONCLUÍDO",AK53)))</formula>
    </cfRule>
    <cfRule type="containsText" dxfId="1407" priority="1811" stopIfTrue="1" operator="containsText" text="EM ELABORAÇÃO">
      <formula>NOT(ISERROR(SEARCH("EM ELABORAÇÃO",AK53)))</formula>
    </cfRule>
    <cfRule type="containsText" dxfId="1406" priority="1812" stopIfTrue="1" operator="containsText" text="NÃO REAPRESENTADO APÓS OBJEÇÃO">
      <formula>NOT(ISERROR(SEARCH("NÃO REAPRESENTADO APÓS OBJEÇÃO",AK53)))</formula>
    </cfRule>
    <cfRule type="containsText" dxfId="1405" priority="1813" stopIfTrue="1" operator="containsText" text="EM ANÁLISE">
      <formula>NOT(ISERROR(SEARCH("EM ANÁLISE",AK53)))</formula>
    </cfRule>
    <cfRule type="containsText" dxfId="1404" priority="1814" stopIfTrue="1" operator="containsText" text="APROVADO">
      <formula>NOT(ISERROR(SEARCH("APROVADO",AK53)))</formula>
    </cfRule>
  </conditionalFormatting>
  <conditionalFormatting sqref="AK53">
    <cfRule type="containsText" dxfId="1403" priority="1804" stopIfTrue="1" operator="containsText" text="LICENCIADA">
      <formula>NOT(ISERROR(SEARCH("LICENCIADA",AK53)))</formula>
    </cfRule>
  </conditionalFormatting>
  <conditionalFormatting sqref="AK53">
    <cfRule type="containsText" dxfId="1402" priority="1803" stopIfTrue="1" operator="containsText" text="NÃO APRESENTADO">
      <formula>NOT(ISERROR(SEARCH("NÃO APRESENTADO",AK53)))</formula>
    </cfRule>
  </conditionalFormatting>
  <conditionalFormatting sqref="AH53">
    <cfRule type="containsText" dxfId="1401" priority="1793" stopIfTrue="1" operator="containsText" text="EM ANÁLISE NO MT">
      <formula>NOT(ISERROR(SEARCH("EM ANÁLISE NO MT",AH53)))</formula>
    </cfRule>
    <cfRule type="containsText" dxfId="1400" priority="1794" stopIfTrue="1" operator="containsText" text="EM ANÁLISE NA ANTT">
      <formula>NOT(ISERROR(SEARCH("EM ANÁLISE NA ANTT",AH53)))</formula>
    </cfRule>
    <cfRule type="containsText" dxfId="1399" priority="1795" stopIfTrue="1" operator="containsText" text="PUBLICADO">
      <formula>NOT(ISERROR(SEARCH("PUBLICADO",AH53)))</formula>
    </cfRule>
    <cfRule type="containsText" dxfId="1398" priority="1796" stopIfTrue="1" operator="containsText" text="NÃO SE APLICA">
      <formula>NOT(ISERROR(SEARCH("NÃO SE APLICA",AH53)))</formula>
    </cfRule>
    <cfRule type="containsText" dxfId="1397" priority="1797" stopIfTrue="1" operator="containsText" text="AGUARDANDO ÓRGÃO AMBIENTAL">
      <formula>NOT(ISERROR(SEARCH("AGUARDANDO ÓRGÃO AMBIENTAL",AH53)))</formula>
    </cfRule>
    <cfRule type="containsText" dxfId="1396" priority="1798" operator="containsText" text="CONCLUÍDO">
      <formula>NOT(ISERROR(SEARCH("CONCLUÍDO",AH53)))</formula>
    </cfRule>
    <cfRule type="containsText" dxfId="1395" priority="1799" stopIfTrue="1" operator="containsText" text="EM ELABORAÇÃO">
      <formula>NOT(ISERROR(SEARCH("EM ELABORAÇÃO",AH53)))</formula>
    </cfRule>
    <cfRule type="containsText" dxfId="1394" priority="1800" stopIfTrue="1" operator="containsText" text="NÃO REAPRESENTADO APÓS OBJEÇÃO">
      <formula>NOT(ISERROR(SEARCH("NÃO REAPRESENTADO APÓS OBJEÇÃO",AH53)))</formula>
    </cfRule>
    <cfRule type="containsText" dxfId="1393" priority="1801" stopIfTrue="1" operator="containsText" text="EM ANÁLISE">
      <formula>NOT(ISERROR(SEARCH("EM ANÁLISE",AH53)))</formula>
    </cfRule>
    <cfRule type="containsText" dxfId="1392" priority="1802" stopIfTrue="1" operator="containsText" text="APROVADO">
      <formula>NOT(ISERROR(SEARCH("APROVADO",AH53)))</formula>
    </cfRule>
  </conditionalFormatting>
  <conditionalFormatting sqref="AH53">
    <cfRule type="containsText" dxfId="1391" priority="1792" stopIfTrue="1" operator="containsText" text="LICENCIADA">
      <formula>NOT(ISERROR(SEARCH("LICENCIADA",AH53)))</formula>
    </cfRule>
  </conditionalFormatting>
  <conditionalFormatting sqref="AH53">
    <cfRule type="containsText" dxfId="1390" priority="1791" stopIfTrue="1" operator="containsText" text="NÃO APRESENTADO">
      <formula>NOT(ISERROR(SEARCH("NÃO APRESENTADO",AH53)))</formula>
    </cfRule>
  </conditionalFormatting>
  <conditionalFormatting sqref="AH53">
    <cfRule type="containsText" dxfId="1389" priority="1781" stopIfTrue="1" operator="containsText" text="EM ANÁLISE NO MT">
      <formula>NOT(ISERROR(SEARCH("EM ANÁLISE NO MT",AH53)))</formula>
    </cfRule>
    <cfRule type="containsText" dxfId="1388" priority="1782" stopIfTrue="1" operator="containsText" text="EM ANÁLISE NA ANTT">
      <formula>NOT(ISERROR(SEARCH("EM ANÁLISE NA ANTT",AH53)))</formula>
    </cfRule>
    <cfRule type="containsText" dxfId="1387" priority="1783" stopIfTrue="1" operator="containsText" text="PUBLICADO">
      <formula>NOT(ISERROR(SEARCH("PUBLICADO",AH53)))</formula>
    </cfRule>
    <cfRule type="containsText" dxfId="1386" priority="1784" stopIfTrue="1" operator="containsText" text="NÃO SE APLICA">
      <formula>NOT(ISERROR(SEARCH("NÃO SE APLICA",AH53)))</formula>
    </cfRule>
    <cfRule type="containsText" dxfId="1385" priority="1785" stopIfTrue="1" operator="containsText" text="AGUARDANDO ÓRGÃO AMBIENTAL">
      <formula>NOT(ISERROR(SEARCH("AGUARDANDO ÓRGÃO AMBIENTAL",AH53)))</formula>
    </cfRule>
    <cfRule type="containsText" dxfId="1384" priority="1786" operator="containsText" text="CONCLUÍDO">
      <formula>NOT(ISERROR(SEARCH("CONCLUÍDO",AH53)))</formula>
    </cfRule>
    <cfRule type="containsText" dxfId="1383" priority="1787" stopIfTrue="1" operator="containsText" text="EM ELABORAÇÃO">
      <formula>NOT(ISERROR(SEARCH("EM ELABORAÇÃO",AH53)))</formula>
    </cfRule>
    <cfRule type="containsText" dxfId="1382" priority="1788" stopIfTrue="1" operator="containsText" text="NÃO REAPRESENTADO APÓS OBJEÇÃO">
      <formula>NOT(ISERROR(SEARCH("NÃO REAPRESENTADO APÓS OBJEÇÃO",AH53)))</formula>
    </cfRule>
    <cfRule type="containsText" dxfId="1381" priority="1789" stopIfTrue="1" operator="containsText" text="EM ANÁLISE">
      <formula>NOT(ISERROR(SEARCH("EM ANÁLISE",AH53)))</formula>
    </cfRule>
    <cfRule type="containsText" dxfId="1380" priority="1790" stopIfTrue="1" operator="containsText" text="APROVADO">
      <formula>NOT(ISERROR(SEARCH("APROVADO",AH53)))</formula>
    </cfRule>
  </conditionalFormatting>
  <conditionalFormatting sqref="AH53">
    <cfRule type="containsText" dxfId="1379" priority="1780" stopIfTrue="1" operator="containsText" text="LICENCIADA">
      <formula>NOT(ISERROR(SEARCH("LICENCIADA",AH53)))</formula>
    </cfRule>
  </conditionalFormatting>
  <conditionalFormatting sqref="AH53">
    <cfRule type="containsText" dxfId="1378" priority="1779" stopIfTrue="1" operator="containsText" text="NÃO APRESENTADO">
      <formula>NOT(ISERROR(SEARCH("NÃO APRESENTADO",AH53)))</formula>
    </cfRule>
  </conditionalFormatting>
  <conditionalFormatting sqref="AE53">
    <cfRule type="containsText" dxfId="1377" priority="1769" stopIfTrue="1" operator="containsText" text="EM ANÁLISE NO MT">
      <formula>NOT(ISERROR(SEARCH("EM ANÁLISE NO MT",AE53)))</formula>
    </cfRule>
    <cfRule type="containsText" dxfId="1376" priority="1770" stopIfTrue="1" operator="containsText" text="EM ANÁLISE NA ANTT">
      <formula>NOT(ISERROR(SEARCH("EM ANÁLISE NA ANTT",AE53)))</formula>
    </cfRule>
    <cfRule type="containsText" dxfId="1375" priority="1771" stopIfTrue="1" operator="containsText" text="PUBLICADO">
      <formula>NOT(ISERROR(SEARCH("PUBLICADO",AE53)))</formula>
    </cfRule>
    <cfRule type="containsText" dxfId="1374" priority="1772" stopIfTrue="1" operator="containsText" text="NÃO SE APLICA">
      <formula>NOT(ISERROR(SEARCH("NÃO SE APLICA",AE53)))</formula>
    </cfRule>
    <cfRule type="containsText" dxfId="1373" priority="1773" stopIfTrue="1" operator="containsText" text="AGUARDANDO ÓRGÃO AMBIENTAL">
      <formula>NOT(ISERROR(SEARCH("AGUARDANDO ÓRGÃO AMBIENTAL",AE53)))</formula>
    </cfRule>
    <cfRule type="containsText" dxfId="1372" priority="1774" operator="containsText" text="CONCLUÍDO">
      <formula>NOT(ISERROR(SEARCH("CONCLUÍDO",AE53)))</formula>
    </cfRule>
    <cfRule type="containsText" dxfId="1371" priority="1775" stopIfTrue="1" operator="containsText" text="EM ELABORAÇÃO">
      <formula>NOT(ISERROR(SEARCH("EM ELABORAÇÃO",AE53)))</formula>
    </cfRule>
    <cfRule type="containsText" dxfId="1370" priority="1776" stopIfTrue="1" operator="containsText" text="NÃO REAPRESENTADO APÓS OBJEÇÃO">
      <formula>NOT(ISERROR(SEARCH("NÃO REAPRESENTADO APÓS OBJEÇÃO",AE53)))</formula>
    </cfRule>
    <cfRule type="containsText" dxfId="1369" priority="1777" stopIfTrue="1" operator="containsText" text="EM ANÁLISE">
      <formula>NOT(ISERROR(SEARCH("EM ANÁLISE",AE53)))</formula>
    </cfRule>
    <cfRule type="containsText" dxfId="1368" priority="1778" stopIfTrue="1" operator="containsText" text="APROVADO">
      <formula>NOT(ISERROR(SEARCH("APROVADO",AE53)))</formula>
    </cfRule>
  </conditionalFormatting>
  <conditionalFormatting sqref="AE53">
    <cfRule type="containsText" dxfId="1367" priority="1768" stopIfTrue="1" operator="containsText" text="LICENCIADA">
      <formula>NOT(ISERROR(SEARCH("LICENCIADA",AE53)))</formula>
    </cfRule>
  </conditionalFormatting>
  <conditionalFormatting sqref="AE53">
    <cfRule type="containsText" dxfId="1366" priority="1767" stopIfTrue="1" operator="containsText" text="NÃO APRESENTADO">
      <formula>NOT(ISERROR(SEARCH("NÃO APRESENTADO",AE53)))</formula>
    </cfRule>
  </conditionalFormatting>
  <conditionalFormatting sqref="AE53">
    <cfRule type="containsText" dxfId="1365" priority="1757" stopIfTrue="1" operator="containsText" text="EM ANÁLISE NO MT">
      <formula>NOT(ISERROR(SEARCH("EM ANÁLISE NO MT",AE53)))</formula>
    </cfRule>
    <cfRule type="containsText" dxfId="1364" priority="1758" stopIfTrue="1" operator="containsText" text="EM ANÁLISE NA ANTT">
      <formula>NOT(ISERROR(SEARCH("EM ANÁLISE NA ANTT",AE53)))</formula>
    </cfRule>
    <cfRule type="containsText" dxfId="1363" priority="1759" stopIfTrue="1" operator="containsText" text="PUBLICADO">
      <formula>NOT(ISERROR(SEARCH("PUBLICADO",AE53)))</formula>
    </cfRule>
    <cfRule type="containsText" dxfId="1362" priority="1760" stopIfTrue="1" operator="containsText" text="NÃO SE APLICA">
      <formula>NOT(ISERROR(SEARCH("NÃO SE APLICA",AE53)))</formula>
    </cfRule>
    <cfRule type="containsText" dxfId="1361" priority="1761" stopIfTrue="1" operator="containsText" text="AGUARDANDO ÓRGÃO AMBIENTAL">
      <formula>NOT(ISERROR(SEARCH("AGUARDANDO ÓRGÃO AMBIENTAL",AE53)))</formula>
    </cfRule>
    <cfRule type="containsText" dxfId="1360" priority="1762" operator="containsText" text="CONCLUÍDO">
      <formula>NOT(ISERROR(SEARCH("CONCLUÍDO",AE53)))</formula>
    </cfRule>
    <cfRule type="containsText" dxfId="1359" priority="1763" stopIfTrue="1" operator="containsText" text="EM ELABORAÇÃO">
      <formula>NOT(ISERROR(SEARCH("EM ELABORAÇÃO",AE53)))</formula>
    </cfRule>
    <cfRule type="containsText" dxfId="1358" priority="1764" stopIfTrue="1" operator="containsText" text="NÃO REAPRESENTADO APÓS OBJEÇÃO">
      <formula>NOT(ISERROR(SEARCH("NÃO REAPRESENTADO APÓS OBJEÇÃO",AE53)))</formula>
    </cfRule>
    <cfRule type="containsText" dxfId="1357" priority="1765" stopIfTrue="1" operator="containsText" text="EM ANÁLISE">
      <formula>NOT(ISERROR(SEARCH("EM ANÁLISE",AE53)))</formula>
    </cfRule>
    <cfRule type="containsText" dxfId="1356" priority="1766" stopIfTrue="1" operator="containsText" text="APROVADO">
      <formula>NOT(ISERROR(SEARCH("APROVADO",AE53)))</formula>
    </cfRule>
  </conditionalFormatting>
  <conditionalFormatting sqref="AE53">
    <cfRule type="containsText" dxfId="1355" priority="1756" stopIfTrue="1" operator="containsText" text="LICENCIADA">
      <formula>NOT(ISERROR(SEARCH("LICENCIADA",AE53)))</formula>
    </cfRule>
  </conditionalFormatting>
  <conditionalFormatting sqref="AE53">
    <cfRule type="containsText" dxfId="1354" priority="1755" stopIfTrue="1" operator="containsText" text="NÃO APRESENTADO">
      <formula>NOT(ISERROR(SEARCH("NÃO APRESENTADO",AE53)))</formula>
    </cfRule>
  </conditionalFormatting>
  <conditionalFormatting sqref="K11:K12">
    <cfRule type="containsText" dxfId="1353" priority="1745" operator="containsText" text="NÃO ENVIADO APÓS OBJEÇÃO">
      <formula>NOT(ISERROR(SEARCH("NÃO ENVIADO APÓS OBJEÇÃO",K11)))</formula>
    </cfRule>
    <cfRule type="containsText" dxfId="1352" priority="1746" operator="containsText" text="EM ANÁLISE NO MT">
      <formula>NOT(ISERROR(SEARCH("EM ANÁLISE NO MT",K11)))</formula>
    </cfRule>
    <cfRule type="containsText" dxfId="1351" priority="1747" operator="containsText" text="PUBLICADO">
      <formula>NOT(ISERROR(SEARCH("PUBLICADO",K11)))</formula>
    </cfRule>
    <cfRule type="containsText" dxfId="1350" priority="1748" operator="containsText" text="NÃO SE APLICA">
      <formula>NOT(ISERROR(SEARCH("NÃO SE APLICA",K11)))</formula>
    </cfRule>
    <cfRule type="containsText" dxfId="1349" priority="1749" operator="containsText" text="AGUARDANDO ÓRGÃO AMBIENTAL">
      <formula>NOT(ISERROR(SEARCH("AGUARDANDO ÓRGÃO AMBIENTAL",K11)))</formula>
    </cfRule>
    <cfRule type="containsText" dxfId="1348" priority="1750" operator="containsText" text="LICENCIADA">
      <formula>NOT(ISERROR(SEARCH("LICENCIADA",K11)))</formula>
    </cfRule>
    <cfRule type="containsText" dxfId="1347" priority="1751" operator="containsText" text="EM ELABORAÇÃO">
      <formula>NOT(ISERROR(SEARCH("EM ELABORAÇÃO",K11)))</formula>
    </cfRule>
    <cfRule type="containsText" dxfId="1346" priority="1752" operator="containsText" text="NÃO REAPRESENTADO APÓS OBJEÇÃO">
      <formula>NOT(ISERROR(SEARCH("NÃO REAPRESENTADO APÓS OBJEÇÃO",K11)))</formula>
    </cfRule>
    <cfRule type="containsText" dxfId="1345" priority="1753" operator="containsText" text="EM ANÁLISE NA ANTT">
      <formula>NOT(ISERROR(SEARCH("EM ANÁLISE NA ANTT",K11)))</formula>
    </cfRule>
    <cfRule type="containsText" dxfId="1344" priority="1754" operator="containsText" text="APROVADO">
      <formula>NOT(ISERROR(SEARCH("APROVADO",K11)))</formula>
    </cfRule>
  </conditionalFormatting>
  <conditionalFormatting sqref="J11:J12">
    <cfRule type="containsText" dxfId="1343" priority="1735" operator="containsText" text="NÃO ENVIADO APÓS OBJEÇÃO">
      <formula>NOT(ISERROR(SEARCH("NÃO ENVIADO APÓS OBJEÇÃO",J11)))</formula>
    </cfRule>
    <cfRule type="containsText" dxfId="1342" priority="1736" operator="containsText" text="EM ANÁLISE NO MT">
      <formula>NOT(ISERROR(SEARCH("EM ANÁLISE NO MT",J11)))</formula>
    </cfRule>
    <cfRule type="containsText" dxfId="1341" priority="1737" operator="containsText" text="PUBLICADO">
      <formula>NOT(ISERROR(SEARCH("PUBLICADO",J11)))</formula>
    </cfRule>
    <cfRule type="containsText" dxfId="1340" priority="1738" operator="containsText" text="NÃO SE APLICA">
      <formula>NOT(ISERROR(SEARCH("NÃO SE APLICA",J11)))</formula>
    </cfRule>
    <cfRule type="containsText" dxfId="1339" priority="1739" operator="containsText" text="AGUARDANDO ÓRGÃO AMBIENTAL">
      <formula>NOT(ISERROR(SEARCH("AGUARDANDO ÓRGÃO AMBIENTAL",J11)))</formula>
    </cfRule>
    <cfRule type="containsText" dxfId="1338" priority="1740" operator="containsText" text="LICENCIADA">
      <formula>NOT(ISERROR(SEARCH("LICENCIADA",J11)))</formula>
    </cfRule>
    <cfRule type="containsText" dxfId="1337" priority="1741" operator="containsText" text="EM ELABORAÇÃO">
      <formula>NOT(ISERROR(SEARCH("EM ELABORAÇÃO",J11)))</formula>
    </cfRule>
    <cfRule type="containsText" dxfId="1336" priority="1742" operator="containsText" text="NÃO REAPRESENTADO APÓS OBJEÇÃO">
      <formula>NOT(ISERROR(SEARCH("NÃO REAPRESENTADO APÓS OBJEÇÃO",J11)))</formula>
    </cfRule>
    <cfRule type="containsText" dxfId="1335" priority="1743" operator="containsText" text="EM ANÁLISE NA ANTT">
      <formula>NOT(ISERROR(SEARCH("EM ANÁLISE NA ANTT",J11)))</formula>
    </cfRule>
    <cfRule type="containsText" dxfId="1334" priority="1744" operator="containsText" text="APROVADO">
      <formula>NOT(ISERROR(SEARCH("APROVADO",J11)))</formula>
    </cfRule>
  </conditionalFormatting>
  <conditionalFormatting sqref="I11:I12">
    <cfRule type="containsText" dxfId="1333" priority="1725" operator="containsText" text="NÃO ENVIADO APÓS OBJEÇÃO">
      <formula>NOT(ISERROR(SEARCH("NÃO ENVIADO APÓS OBJEÇÃO",I11)))</formula>
    </cfRule>
    <cfRule type="containsText" dxfId="1332" priority="1726" operator="containsText" text="EM ANÁLISE NO MT">
      <formula>NOT(ISERROR(SEARCH("EM ANÁLISE NO MT",I11)))</formula>
    </cfRule>
    <cfRule type="containsText" dxfId="1331" priority="1727" operator="containsText" text="PUBLICADO">
      <formula>NOT(ISERROR(SEARCH("PUBLICADO",I11)))</formula>
    </cfRule>
    <cfRule type="containsText" dxfId="1330" priority="1728" operator="containsText" text="NÃO SE APLICA">
      <formula>NOT(ISERROR(SEARCH("NÃO SE APLICA",I11)))</formula>
    </cfRule>
    <cfRule type="containsText" dxfId="1329" priority="1729" operator="containsText" text="AGUARDANDO ÓRGÃO AMBIENTAL">
      <formula>NOT(ISERROR(SEARCH("AGUARDANDO ÓRGÃO AMBIENTAL",I11)))</formula>
    </cfRule>
    <cfRule type="containsText" dxfId="1328" priority="1730" operator="containsText" text="LICENCIADA">
      <formula>NOT(ISERROR(SEARCH("LICENCIADA",I11)))</formula>
    </cfRule>
    <cfRule type="containsText" dxfId="1327" priority="1731" operator="containsText" text="EM ELABORAÇÃO">
      <formula>NOT(ISERROR(SEARCH("EM ELABORAÇÃO",I11)))</formula>
    </cfRule>
    <cfRule type="containsText" dxfId="1326" priority="1732" operator="containsText" text="NÃO REAPRESENTADO APÓS OBJEÇÃO">
      <formula>NOT(ISERROR(SEARCH("NÃO REAPRESENTADO APÓS OBJEÇÃO",I11)))</formula>
    </cfRule>
    <cfRule type="containsText" dxfId="1325" priority="1733" operator="containsText" text="EM ANÁLISE NA ANTT">
      <formula>NOT(ISERROR(SEARCH("EM ANÁLISE NA ANTT",I11)))</formula>
    </cfRule>
    <cfRule type="containsText" dxfId="1324" priority="1734" operator="containsText" text="APROVADO">
      <formula>NOT(ISERROR(SEARCH("APROVADO",I11)))</formula>
    </cfRule>
  </conditionalFormatting>
  <conditionalFormatting sqref="I13:I14">
    <cfRule type="containsText" dxfId="1323" priority="1715" operator="containsText" text="NÃO ENVIADO APÓS OBJEÇÃO">
      <formula>NOT(ISERROR(SEARCH("NÃO ENVIADO APÓS OBJEÇÃO",I13)))</formula>
    </cfRule>
    <cfRule type="containsText" dxfId="1322" priority="1716" operator="containsText" text="EM ANÁLISE NO MT">
      <formula>NOT(ISERROR(SEARCH("EM ANÁLISE NO MT",I13)))</formula>
    </cfRule>
    <cfRule type="containsText" dxfId="1321" priority="1717" operator="containsText" text="PUBLICADO">
      <formula>NOT(ISERROR(SEARCH("PUBLICADO",I13)))</formula>
    </cfRule>
    <cfRule type="containsText" dxfId="1320" priority="1718" operator="containsText" text="NÃO SE APLICA">
      <formula>NOT(ISERROR(SEARCH("NÃO SE APLICA",I13)))</formula>
    </cfRule>
    <cfRule type="containsText" dxfId="1319" priority="1719" operator="containsText" text="AGUARDANDO ÓRGÃO AMBIENTAL">
      <formula>NOT(ISERROR(SEARCH("AGUARDANDO ÓRGÃO AMBIENTAL",I13)))</formula>
    </cfRule>
    <cfRule type="containsText" dxfId="1318" priority="1720" operator="containsText" text="LICENCIADA">
      <formula>NOT(ISERROR(SEARCH("LICENCIADA",I13)))</formula>
    </cfRule>
    <cfRule type="containsText" dxfId="1317" priority="1721" operator="containsText" text="EM ELABORAÇÃO">
      <formula>NOT(ISERROR(SEARCH("EM ELABORAÇÃO",I13)))</formula>
    </cfRule>
    <cfRule type="containsText" dxfId="1316" priority="1722" operator="containsText" text="NÃO REAPRESENTADO APÓS OBJEÇÃO">
      <formula>NOT(ISERROR(SEARCH("NÃO REAPRESENTADO APÓS OBJEÇÃO",I13)))</formula>
    </cfRule>
    <cfRule type="containsText" dxfId="1315" priority="1723" operator="containsText" text="EM ANÁLISE NA ANTT">
      <formula>NOT(ISERROR(SEARCH("EM ANÁLISE NA ANTT",I13)))</formula>
    </cfRule>
    <cfRule type="containsText" dxfId="1314" priority="1724" operator="containsText" text="APROVADO">
      <formula>NOT(ISERROR(SEARCH("APROVADO",I13)))</formula>
    </cfRule>
  </conditionalFormatting>
  <conditionalFormatting sqref="J13:J14">
    <cfRule type="containsText" dxfId="1313" priority="1705" operator="containsText" text="NÃO ENVIADO APÓS OBJEÇÃO">
      <formula>NOT(ISERROR(SEARCH("NÃO ENVIADO APÓS OBJEÇÃO",J13)))</formula>
    </cfRule>
    <cfRule type="containsText" dxfId="1312" priority="1706" operator="containsText" text="EM ANÁLISE NO MT">
      <formula>NOT(ISERROR(SEARCH("EM ANÁLISE NO MT",J13)))</formula>
    </cfRule>
    <cfRule type="containsText" dxfId="1311" priority="1707" operator="containsText" text="PUBLICADO">
      <formula>NOT(ISERROR(SEARCH("PUBLICADO",J13)))</formula>
    </cfRule>
    <cfRule type="containsText" dxfId="1310" priority="1708" operator="containsText" text="NÃO SE APLICA">
      <formula>NOT(ISERROR(SEARCH("NÃO SE APLICA",J13)))</formula>
    </cfRule>
    <cfRule type="containsText" dxfId="1309" priority="1709" operator="containsText" text="AGUARDANDO ÓRGÃO AMBIENTAL">
      <formula>NOT(ISERROR(SEARCH("AGUARDANDO ÓRGÃO AMBIENTAL",J13)))</formula>
    </cfRule>
    <cfRule type="containsText" dxfId="1308" priority="1710" operator="containsText" text="LICENCIADA">
      <formula>NOT(ISERROR(SEARCH("LICENCIADA",J13)))</formula>
    </cfRule>
    <cfRule type="containsText" dxfId="1307" priority="1711" operator="containsText" text="EM ELABORAÇÃO">
      <formula>NOT(ISERROR(SEARCH("EM ELABORAÇÃO",J13)))</formula>
    </cfRule>
    <cfRule type="containsText" dxfId="1306" priority="1712" operator="containsText" text="NÃO REAPRESENTADO APÓS OBJEÇÃO">
      <formula>NOT(ISERROR(SEARCH("NÃO REAPRESENTADO APÓS OBJEÇÃO",J13)))</formula>
    </cfRule>
    <cfRule type="containsText" dxfId="1305" priority="1713" operator="containsText" text="EM ANÁLISE NA ANTT">
      <formula>NOT(ISERROR(SEARCH("EM ANÁLISE NA ANTT",J13)))</formula>
    </cfRule>
    <cfRule type="containsText" dxfId="1304" priority="1714" operator="containsText" text="APROVADO">
      <formula>NOT(ISERROR(SEARCH("APROVADO",J13)))</formula>
    </cfRule>
  </conditionalFormatting>
  <conditionalFormatting sqref="K13:K14">
    <cfRule type="containsText" dxfId="1303" priority="1695" operator="containsText" text="NÃO ENVIADO APÓS OBJEÇÃO">
      <formula>NOT(ISERROR(SEARCH("NÃO ENVIADO APÓS OBJEÇÃO",K13)))</formula>
    </cfRule>
    <cfRule type="containsText" dxfId="1302" priority="1696" operator="containsText" text="EM ANÁLISE NO MT">
      <formula>NOT(ISERROR(SEARCH("EM ANÁLISE NO MT",K13)))</formula>
    </cfRule>
    <cfRule type="containsText" dxfId="1301" priority="1697" operator="containsText" text="PUBLICADO">
      <formula>NOT(ISERROR(SEARCH("PUBLICADO",K13)))</formula>
    </cfRule>
    <cfRule type="containsText" dxfId="1300" priority="1698" operator="containsText" text="NÃO SE APLICA">
      <formula>NOT(ISERROR(SEARCH("NÃO SE APLICA",K13)))</formula>
    </cfRule>
    <cfRule type="containsText" dxfId="1299" priority="1699" operator="containsText" text="AGUARDANDO ÓRGÃO AMBIENTAL">
      <formula>NOT(ISERROR(SEARCH("AGUARDANDO ÓRGÃO AMBIENTAL",K13)))</formula>
    </cfRule>
    <cfRule type="containsText" dxfId="1298" priority="1700" operator="containsText" text="LICENCIADA">
      <formula>NOT(ISERROR(SEARCH("LICENCIADA",K13)))</formula>
    </cfRule>
    <cfRule type="containsText" dxfId="1297" priority="1701" operator="containsText" text="EM ELABORAÇÃO">
      <formula>NOT(ISERROR(SEARCH("EM ELABORAÇÃO",K13)))</formula>
    </cfRule>
    <cfRule type="containsText" dxfId="1296" priority="1702" operator="containsText" text="NÃO REAPRESENTADO APÓS OBJEÇÃO">
      <formula>NOT(ISERROR(SEARCH("NÃO REAPRESENTADO APÓS OBJEÇÃO",K13)))</formula>
    </cfRule>
    <cfRule type="containsText" dxfId="1295" priority="1703" operator="containsText" text="EM ANÁLISE NA ANTT">
      <formula>NOT(ISERROR(SEARCH("EM ANÁLISE NA ANTT",K13)))</formula>
    </cfRule>
    <cfRule type="containsText" dxfId="1294" priority="1704" operator="containsText" text="APROVADO">
      <formula>NOT(ISERROR(SEARCH("APROVADO",K13)))</formula>
    </cfRule>
  </conditionalFormatting>
  <conditionalFormatting sqref="I15:I16">
    <cfRule type="containsText" dxfId="1293" priority="1685" operator="containsText" text="NÃO ENVIADO APÓS OBJEÇÃO">
      <formula>NOT(ISERROR(SEARCH("NÃO ENVIADO APÓS OBJEÇÃO",I15)))</formula>
    </cfRule>
    <cfRule type="containsText" dxfId="1292" priority="1686" operator="containsText" text="EM ANÁLISE NO MT">
      <formula>NOT(ISERROR(SEARCH("EM ANÁLISE NO MT",I15)))</formula>
    </cfRule>
    <cfRule type="containsText" dxfId="1291" priority="1687" operator="containsText" text="PUBLICADO">
      <formula>NOT(ISERROR(SEARCH("PUBLICADO",I15)))</formula>
    </cfRule>
    <cfRule type="containsText" dxfId="1290" priority="1688" operator="containsText" text="NÃO SE APLICA">
      <formula>NOT(ISERROR(SEARCH("NÃO SE APLICA",I15)))</formula>
    </cfRule>
    <cfRule type="containsText" dxfId="1289" priority="1689" operator="containsText" text="AGUARDANDO ÓRGÃO AMBIENTAL">
      <formula>NOT(ISERROR(SEARCH("AGUARDANDO ÓRGÃO AMBIENTAL",I15)))</formula>
    </cfRule>
    <cfRule type="containsText" dxfId="1288" priority="1690" operator="containsText" text="LICENCIADA">
      <formula>NOT(ISERROR(SEARCH("LICENCIADA",I15)))</formula>
    </cfRule>
    <cfRule type="containsText" dxfId="1287" priority="1691" operator="containsText" text="EM ELABORAÇÃO">
      <formula>NOT(ISERROR(SEARCH("EM ELABORAÇÃO",I15)))</formula>
    </cfRule>
    <cfRule type="containsText" dxfId="1286" priority="1692" operator="containsText" text="NÃO REAPRESENTADO APÓS OBJEÇÃO">
      <formula>NOT(ISERROR(SEARCH("NÃO REAPRESENTADO APÓS OBJEÇÃO",I15)))</formula>
    </cfRule>
    <cfRule type="containsText" dxfId="1285" priority="1693" operator="containsText" text="EM ANÁLISE NA ANTT">
      <formula>NOT(ISERROR(SEARCH("EM ANÁLISE NA ANTT",I15)))</formula>
    </cfRule>
    <cfRule type="containsText" dxfId="1284" priority="1694" operator="containsText" text="APROVADO">
      <formula>NOT(ISERROR(SEARCH("APROVADO",I15)))</formula>
    </cfRule>
  </conditionalFormatting>
  <conditionalFormatting sqref="K15:K16">
    <cfRule type="containsText" dxfId="1283" priority="1675" operator="containsText" text="NÃO ENVIADO APÓS OBJEÇÃO">
      <formula>NOT(ISERROR(SEARCH("NÃO ENVIADO APÓS OBJEÇÃO",K15)))</formula>
    </cfRule>
    <cfRule type="containsText" dxfId="1282" priority="1676" operator="containsText" text="EM ANÁLISE NO MT">
      <formula>NOT(ISERROR(SEARCH("EM ANÁLISE NO MT",K15)))</formula>
    </cfRule>
    <cfRule type="containsText" dxfId="1281" priority="1677" operator="containsText" text="PUBLICADO">
      <formula>NOT(ISERROR(SEARCH("PUBLICADO",K15)))</formula>
    </cfRule>
    <cfRule type="containsText" dxfId="1280" priority="1678" operator="containsText" text="NÃO SE APLICA">
      <formula>NOT(ISERROR(SEARCH("NÃO SE APLICA",K15)))</formula>
    </cfRule>
    <cfRule type="containsText" dxfId="1279" priority="1679" operator="containsText" text="AGUARDANDO ÓRGÃO AMBIENTAL">
      <formula>NOT(ISERROR(SEARCH("AGUARDANDO ÓRGÃO AMBIENTAL",K15)))</formula>
    </cfRule>
    <cfRule type="containsText" dxfId="1278" priority="1680" operator="containsText" text="LICENCIADA">
      <formula>NOT(ISERROR(SEARCH("LICENCIADA",K15)))</formula>
    </cfRule>
    <cfRule type="containsText" dxfId="1277" priority="1681" operator="containsText" text="EM ELABORAÇÃO">
      <formula>NOT(ISERROR(SEARCH("EM ELABORAÇÃO",K15)))</formula>
    </cfRule>
    <cfRule type="containsText" dxfId="1276" priority="1682" operator="containsText" text="NÃO REAPRESENTADO APÓS OBJEÇÃO">
      <formula>NOT(ISERROR(SEARCH("NÃO REAPRESENTADO APÓS OBJEÇÃO",K15)))</formula>
    </cfRule>
    <cfRule type="containsText" dxfId="1275" priority="1683" operator="containsText" text="EM ANÁLISE NA ANTT">
      <formula>NOT(ISERROR(SEARCH("EM ANÁLISE NA ANTT",K15)))</formula>
    </cfRule>
    <cfRule type="containsText" dxfId="1274" priority="1684" operator="containsText" text="APROVADO">
      <formula>NOT(ISERROR(SEARCH("APROVADO",K15)))</formula>
    </cfRule>
  </conditionalFormatting>
  <conditionalFormatting sqref="J17:J18">
    <cfRule type="containsText" dxfId="1273" priority="1665" operator="containsText" text="NÃO ENVIADO APÓS OBJEÇÃO">
      <formula>NOT(ISERROR(SEARCH("NÃO ENVIADO APÓS OBJEÇÃO",J17)))</formula>
    </cfRule>
    <cfRule type="containsText" dxfId="1272" priority="1666" operator="containsText" text="EM ANÁLISE NO MT">
      <formula>NOT(ISERROR(SEARCH("EM ANÁLISE NO MT",J17)))</formula>
    </cfRule>
    <cfRule type="containsText" dxfId="1271" priority="1667" operator="containsText" text="PUBLICADO">
      <formula>NOT(ISERROR(SEARCH("PUBLICADO",J17)))</formula>
    </cfRule>
    <cfRule type="containsText" dxfId="1270" priority="1668" operator="containsText" text="NÃO SE APLICA">
      <formula>NOT(ISERROR(SEARCH("NÃO SE APLICA",J17)))</formula>
    </cfRule>
    <cfRule type="containsText" dxfId="1269" priority="1669" operator="containsText" text="AGUARDANDO ÓRGÃO AMBIENTAL">
      <formula>NOT(ISERROR(SEARCH("AGUARDANDO ÓRGÃO AMBIENTAL",J17)))</formula>
    </cfRule>
    <cfRule type="containsText" dxfId="1268" priority="1670" operator="containsText" text="LICENCIADA">
      <formula>NOT(ISERROR(SEARCH("LICENCIADA",J17)))</formula>
    </cfRule>
    <cfRule type="containsText" dxfId="1267" priority="1671" operator="containsText" text="EM ELABORAÇÃO">
      <formula>NOT(ISERROR(SEARCH("EM ELABORAÇÃO",J17)))</formula>
    </cfRule>
    <cfRule type="containsText" dxfId="1266" priority="1672" operator="containsText" text="NÃO REAPRESENTADO APÓS OBJEÇÃO">
      <formula>NOT(ISERROR(SEARCH("NÃO REAPRESENTADO APÓS OBJEÇÃO",J17)))</formula>
    </cfRule>
    <cfRule type="containsText" dxfId="1265" priority="1673" operator="containsText" text="EM ANÁLISE NA ANTT">
      <formula>NOT(ISERROR(SEARCH("EM ANÁLISE NA ANTT",J17)))</formula>
    </cfRule>
    <cfRule type="containsText" dxfId="1264" priority="1674" operator="containsText" text="APROVADO">
      <formula>NOT(ISERROR(SEARCH("APROVADO",J17)))</formula>
    </cfRule>
  </conditionalFormatting>
  <conditionalFormatting sqref="K17:K18">
    <cfRule type="containsText" dxfId="1263" priority="1655" operator="containsText" text="NÃO ENVIADO APÓS OBJEÇÃO">
      <formula>NOT(ISERROR(SEARCH("NÃO ENVIADO APÓS OBJEÇÃO",K17)))</formula>
    </cfRule>
    <cfRule type="containsText" dxfId="1262" priority="1656" operator="containsText" text="EM ANÁLISE NO MT">
      <formula>NOT(ISERROR(SEARCH("EM ANÁLISE NO MT",K17)))</formula>
    </cfRule>
    <cfRule type="containsText" dxfId="1261" priority="1657" operator="containsText" text="PUBLICADO">
      <formula>NOT(ISERROR(SEARCH("PUBLICADO",K17)))</formula>
    </cfRule>
    <cfRule type="containsText" dxfId="1260" priority="1658" operator="containsText" text="NÃO SE APLICA">
      <formula>NOT(ISERROR(SEARCH("NÃO SE APLICA",K17)))</formula>
    </cfRule>
    <cfRule type="containsText" dxfId="1259" priority="1659" operator="containsText" text="AGUARDANDO ÓRGÃO AMBIENTAL">
      <formula>NOT(ISERROR(SEARCH("AGUARDANDO ÓRGÃO AMBIENTAL",K17)))</formula>
    </cfRule>
    <cfRule type="containsText" dxfId="1258" priority="1660" operator="containsText" text="LICENCIADA">
      <formula>NOT(ISERROR(SEARCH("LICENCIADA",K17)))</formula>
    </cfRule>
    <cfRule type="containsText" dxfId="1257" priority="1661" operator="containsText" text="EM ELABORAÇÃO">
      <formula>NOT(ISERROR(SEARCH("EM ELABORAÇÃO",K17)))</formula>
    </cfRule>
    <cfRule type="containsText" dxfId="1256" priority="1662" operator="containsText" text="NÃO REAPRESENTADO APÓS OBJEÇÃO">
      <formula>NOT(ISERROR(SEARCH("NÃO REAPRESENTADO APÓS OBJEÇÃO",K17)))</formula>
    </cfRule>
    <cfRule type="containsText" dxfId="1255" priority="1663" operator="containsText" text="EM ANÁLISE NA ANTT">
      <formula>NOT(ISERROR(SEARCH("EM ANÁLISE NA ANTT",K17)))</formula>
    </cfRule>
    <cfRule type="containsText" dxfId="1254" priority="1664" operator="containsText" text="APROVADO">
      <formula>NOT(ISERROR(SEARCH("APROVADO",K17)))</formula>
    </cfRule>
  </conditionalFormatting>
  <conditionalFormatting sqref="K19:K20">
    <cfRule type="containsText" dxfId="1253" priority="1635" operator="containsText" text="NÃO ENVIADO APÓS OBJEÇÃO">
      <formula>NOT(ISERROR(SEARCH("NÃO ENVIADO APÓS OBJEÇÃO",K19)))</formula>
    </cfRule>
    <cfRule type="containsText" dxfId="1252" priority="1636" operator="containsText" text="EM ANÁLISE NO MT">
      <formula>NOT(ISERROR(SEARCH("EM ANÁLISE NO MT",K19)))</formula>
    </cfRule>
    <cfRule type="containsText" dxfId="1251" priority="1637" operator="containsText" text="PUBLICADO">
      <formula>NOT(ISERROR(SEARCH("PUBLICADO",K19)))</formula>
    </cfRule>
    <cfRule type="containsText" dxfId="1250" priority="1638" operator="containsText" text="NÃO SE APLICA">
      <formula>NOT(ISERROR(SEARCH("NÃO SE APLICA",K19)))</formula>
    </cfRule>
    <cfRule type="containsText" dxfId="1249" priority="1639" operator="containsText" text="AGUARDANDO ÓRGÃO AMBIENTAL">
      <formula>NOT(ISERROR(SEARCH("AGUARDANDO ÓRGÃO AMBIENTAL",K19)))</formula>
    </cfRule>
    <cfRule type="containsText" dxfId="1248" priority="1640" operator="containsText" text="LICENCIADA">
      <formula>NOT(ISERROR(SEARCH("LICENCIADA",K19)))</formula>
    </cfRule>
    <cfRule type="containsText" dxfId="1247" priority="1641" operator="containsText" text="EM ELABORAÇÃO">
      <formula>NOT(ISERROR(SEARCH("EM ELABORAÇÃO",K19)))</formula>
    </cfRule>
    <cfRule type="containsText" dxfId="1246" priority="1642" operator="containsText" text="NÃO REAPRESENTADO APÓS OBJEÇÃO">
      <formula>NOT(ISERROR(SEARCH("NÃO REAPRESENTADO APÓS OBJEÇÃO",K19)))</formula>
    </cfRule>
    <cfRule type="containsText" dxfId="1245" priority="1643" operator="containsText" text="EM ANÁLISE NA ANTT">
      <formula>NOT(ISERROR(SEARCH("EM ANÁLISE NA ANTT",K19)))</formula>
    </cfRule>
    <cfRule type="containsText" dxfId="1244" priority="1644" operator="containsText" text="APROVADO">
      <formula>NOT(ISERROR(SEARCH("APROVADO",K19)))</formula>
    </cfRule>
  </conditionalFormatting>
  <conditionalFormatting sqref="I19:I20">
    <cfRule type="containsText" dxfId="1243" priority="1625" operator="containsText" text="NÃO ENVIADO APÓS OBJEÇÃO">
      <formula>NOT(ISERROR(SEARCH("NÃO ENVIADO APÓS OBJEÇÃO",I19)))</formula>
    </cfRule>
    <cfRule type="containsText" dxfId="1242" priority="1626" operator="containsText" text="EM ANÁLISE NO MT">
      <formula>NOT(ISERROR(SEARCH("EM ANÁLISE NO MT",I19)))</formula>
    </cfRule>
    <cfRule type="containsText" dxfId="1241" priority="1627" operator="containsText" text="PUBLICADO">
      <formula>NOT(ISERROR(SEARCH("PUBLICADO",I19)))</formula>
    </cfRule>
    <cfRule type="containsText" dxfId="1240" priority="1628" operator="containsText" text="NÃO SE APLICA">
      <formula>NOT(ISERROR(SEARCH("NÃO SE APLICA",I19)))</formula>
    </cfRule>
    <cfRule type="containsText" dxfId="1239" priority="1629" operator="containsText" text="AGUARDANDO ÓRGÃO AMBIENTAL">
      <formula>NOT(ISERROR(SEARCH("AGUARDANDO ÓRGÃO AMBIENTAL",I19)))</formula>
    </cfRule>
    <cfRule type="containsText" dxfId="1238" priority="1630" operator="containsText" text="LICENCIADA">
      <formula>NOT(ISERROR(SEARCH("LICENCIADA",I19)))</formula>
    </cfRule>
    <cfRule type="containsText" dxfId="1237" priority="1631" operator="containsText" text="EM ELABORAÇÃO">
      <formula>NOT(ISERROR(SEARCH("EM ELABORAÇÃO",I19)))</formula>
    </cfRule>
    <cfRule type="containsText" dxfId="1236" priority="1632" operator="containsText" text="NÃO REAPRESENTADO APÓS OBJEÇÃO">
      <formula>NOT(ISERROR(SEARCH("NÃO REAPRESENTADO APÓS OBJEÇÃO",I19)))</formula>
    </cfRule>
    <cfRule type="containsText" dxfId="1235" priority="1633" operator="containsText" text="EM ANÁLISE NA ANTT">
      <formula>NOT(ISERROR(SEARCH("EM ANÁLISE NA ANTT",I19)))</formula>
    </cfRule>
    <cfRule type="containsText" dxfId="1234" priority="1634" operator="containsText" text="APROVADO">
      <formula>NOT(ISERROR(SEARCH("APROVADO",I19)))</formula>
    </cfRule>
  </conditionalFormatting>
  <conditionalFormatting sqref="I17:I18">
    <cfRule type="containsText" dxfId="1233" priority="1615" operator="containsText" text="NÃO ENVIADO APÓS OBJEÇÃO">
      <formula>NOT(ISERROR(SEARCH("NÃO ENVIADO APÓS OBJEÇÃO",I17)))</formula>
    </cfRule>
    <cfRule type="containsText" dxfId="1232" priority="1616" operator="containsText" text="EM ANÁLISE NO MT">
      <formula>NOT(ISERROR(SEARCH("EM ANÁLISE NO MT",I17)))</formula>
    </cfRule>
    <cfRule type="containsText" dxfId="1231" priority="1617" operator="containsText" text="PUBLICADO">
      <formula>NOT(ISERROR(SEARCH("PUBLICADO",I17)))</formula>
    </cfRule>
    <cfRule type="containsText" dxfId="1230" priority="1618" operator="containsText" text="NÃO SE APLICA">
      <formula>NOT(ISERROR(SEARCH("NÃO SE APLICA",I17)))</formula>
    </cfRule>
    <cfRule type="containsText" dxfId="1229" priority="1619" operator="containsText" text="AGUARDANDO ÓRGÃO AMBIENTAL">
      <formula>NOT(ISERROR(SEARCH("AGUARDANDO ÓRGÃO AMBIENTAL",I17)))</formula>
    </cfRule>
    <cfRule type="containsText" dxfId="1228" priority="1620" operator="containsText" text="LICENCIADA">
      <formula>NOT(ISERROR(SEARCH("LICENCIADA",I17)))</formula>
    </cfRule>
    <cfRule type="containsText" dxfId="1227" priority="1621" operator="containsText" text="EM ELABORAÇÃO">
      <formula>NOT(ISERROR(SEARCH("EM ELABORAÇÃO",I17)))</formula>
    </cfRule>
    <cfRule type="containsText" dxfId="1226" priority="1622" operator="containsText" text="NÃO REAPRESENTADO APÓS OBJEÇÃO">
      <formula>NOT(ISERROR(SEARCH("NÃO REAPRESENTADO APÓS OBJEÇÃO",I17)))</formula>
    </cfRule>
    <cfRule type="containsText" dxfId="1225" priority="1623" operator="containsText" text="EM ANÁLISE NA ANTT">
      <formula>NOT(ISERROR(SEARCH("EM ANÁLISE NA ANTT",I17)))</formula>
    </cfRule>
    <cfRule type="containsText" dxfId="1224" priority="1624" operator="containsText" text="APROVADO">
      <formula>NOT(ISERROR(SEARCH("APROVADO",I17)))</formula>
    </cfRule>
  </conditionalFormatting>
  <conditionalFormatting sqref="I21:I22">
    <cfRule type="containsText" dxfId="1223" priority="1575" operator="containsText" text="NÃO ENVIADO APÓS OBJEÇÃO">
      <formula>NOT(ISERROR(SEARCH("NÃO ENVIADO APÓS OBJEÇÃO",I21)))</formula>
    </cfRule>
    <cfRule type="containsText" dxfId="1222" priority="1576" operator="containsText" text="EM ANÁLISE NO MT">
      <formula>NOT(ISERROR(SEARCH("EM ANÁLISE NO MT",I21)))</formula>
    </cfRule>
    <cfRule type="containsText" dxfId="1221" priority="1577" operator="containsText" text="PUBLICADO">
      <formula>NOT(ISERROR(SEARCH("PUBLICADO",I21)))</formula>
    </cfRule>
    <cfRule type="containsText" dxfId="1220" priority="1578" operator="containsText" text="NÃO SE APLICA">
      <formula>NOT(ISERROR(SEARCH("NÃO SE APLICA",I21)))</formula>
    </cfRule>
    <cfRule type="containsText" dxfId="1219" priority="1579" operator="containsText" text="AGUARDANDO ÓRGÃO AMBIENTAL">
      <formula>NOT(ISERROR(SEARCH("AGUARDANDO ÓRGÃO AMBIENTAL",I21)))</formula>
    </cfRule>
    <cfRule type="containsText" dxfId="1218" priority="1580" operator="containsText" text="LICENCIADA">
      <formula>NOT(ISERROR(SEARCH("LICENCIADA",I21)))</formula>
    </cfRule>
    <cfRule type="containsText" dxfId="1217" priority="1581" operator="containsText" text="EM ELABORAÇÃO">
      <formula>NOT(ISERROR(SEARCH("EM ELABORAÇÃO",I21)))</formula>
    </cfRule>
    <cfRule type="containsText" dxfId="1216" priority="1582" operator="containsText" text="NÃO REAPRESENTADO APÓS OBJEÇÃO">
      <formula>NOT(ISERROR(SEARCH("NÃO REAPRESENTADO APÓS OBJEÇÃO",I21)))</formula>
    </cfRule>
    <cfRule type="containsText" dxfId="1215" priority="1583" operator="containsText" text="EM ANÁLISE NA ANTT">
      <formula>NOT(ISERROR(SEARCH("EM ANÁLISE NA ANTT",I21)))</formula>
    </cfRule>
    <cfRule type="containsText" dxfId="1214" priority="1584" operator="containsText" text="APROVADO">
      <formula>NOT(ISERROR(SEARCH("APROVADO",I21)))</formula>
    </cfRule>
  </conditionalFormatting>
  <conditionalFormatting sqref="J21:J22">
    <cfRule type="containsText" dxfId="1213" priority="1565" operator="containsText" text="NÃO ENVIADO APÓS OBJEÇÃO">
      <formula>NOT(ISERROR(SEARCH("NÃO ENVIADO APÓS OBJEÇÃO",J21)))</formula>
    </cfRule>
    <cfRule type="containsText" dxfId="1212" priority="1566" operator="containsText" text="EM ANÁLISE NO MT">
      <formula>NOT(ISERROR(SEARCH("EM ANÁLISE NO MT",J21)))</formula>
    </cfRule>
    <cfRule type="containsText" dxfId="1211" priority="1567" operator="containsText" text="PUBLICADO">
      <formula>NOT(ISERROR(SEARCH("PUBLICADO",J21)))</formula>
    </cfRule>
    <cfRule type="containsText" dxfId="1210" priority="1568" operator="containsText" text="NÃO SE APLICA">
      <formula>NOT(ISERROR(SEARCH("NÃO SE APLICA",J21)))</formula>
    </cfRule>
    <cfRule type="containsText" dxfId="1209" priority="1569" operator="containsText" text="AGUARDANDO ÓRGÃO AMBIENTAL">
      <formula>NOT(ISERROR(SEARCH("AGUARDANDO ÓRGÃO AMBIENTAL",J21)))</formula>
    </cfRule>
    <cfRule type="containsText" dxfId="1208" priority="1570" operator="containsText" text="LICENCIADA">
      <formula>NOT(ISERROR(SEARCH("LICENCIADA",J21)))</formula>
    </cfRule>
    <cfRule type="containsText" dxfId="1207" priority="1571" operator="containsText" text="EM ELABORAÇÃO">
      <formula>NOT(ISERROR(SEARCH("EM ELABORAÇÃO",J21)))</formula>
    </cfRule>
    <cfRule type="containsText" dxfId="1206" priority="1572" operator="containsText" text="NÃO REAPRESENTADO APÓS OBJEÇÃO">
      <formula>NOT(ISERROR(SEARCH("NÃO REAPRESENTADO APÓS OBJEÇÃO",J21)))</formula>
    </cfRule>
    <cfRule type="containsText" dxfId="1205" priority="1573" operator="containsText" text="EM ANÁLISE NA ANTT">
      <formula>NOT(ISERROR(SEARCH("EM ANÁLISE NA ANTT",J21)))</formula>
    </cfRule>
    <cfRule type="containsText" dxfId="1204" priority="1574" operator="containsText" text="APROVADO">
      <formula>NOT(ISERROR(SEARCH("APROVADO",J21)))</formula>
    </cfRule>
  </conditionalFormatting>
  <conditionalFormatting sqref="K21:K22">
    <cfRule type="containsText" dxfId="1203" priority="1555" operator="containsText" text="NÃO ENVIADO APÓS OBJEÇÃO">
      <formula>NOT(ISERROR(SEARCH("NÃO ENVIADO APÓS OBJEÇÃO",K21)))</formula>
    </cfRule>
    <cfRule type="containsText" dxfId="1202" priority="1556" operator="containsText" text="EM ANÁLISE NO MT">
      <formula>NOT(ISERROR(SEARCH("EM ANÁLISE NO MT",K21)))</formula>
    </cfRule>
    <cfRule type="containsText" dxfId="1201" priority="1557" operator="containsText" text="PUBLICADO">
      <formula>NOT(ISERROR(SEARCH("PUBLICADO",K21)))</formula>
    </cfRule>
    <cfRule type="containsText" dxfId="1200" priority="1558" operator="containsText" text="NÃO SE APLICA">
      <formula>NOT(ISERROR(SEARCH("NÃO SE APLICA",K21)))</formula>
    </cfRule>
    <cfRule type="containsText" dxfId="1199" priority="1559" operator="containsText" text="AGUARDANDO ÓRGÃO AMBIENTAL">
      <formula>NOT(ISERROR(SEARCH("AGUARDANDO ÓRGÃO AMBIENTAL",K21)))</formula>
    </cfRule>
    <cfRule type="containsText" dxfId="1198" priority="1560" operator="containsText" text="LICENCIADA">
      <formula>NOT(ISERROR(SEARCH("LICENCIADA",K21)))</formula>
    </cfRule>
    <cfRule type="containsText" dxfId="1197" priority="1561" operator="containsText" text="EM ELABORAÇÃO">
      <formula>NOT(ISERROR(SEARCH("EM ELABORAÇÃO",K21)))</formula>
    </cfRule>
    <cfRule type="containsText" dxfId="1196" priority="1562" operator="containsText" text="NÃO REAPRESENTADO APÓS OBJEÇÃO">
      <formula>NOT(ISERROR(SEARCH("NÃO REAPRESENTADO APÓS OBJEÇÃO",K21)))</formula>
    </cfRule>
    <cfRule type="containsText" dxfId="1195" priority="1563" operator="containsText" text="EM ANÁLISE NA ANTT">
      <formula>NOT(ISERROR(SEARCH("EM ANÁLISE NA ANTT",K21)))</formula>
    </cfRule>
    <cfRule type="containsText" dxfId="1194" priority="1564" operator="containsText" text="APROVADO">
      <formula>NOT(ISERROR(SEARCH("APROVADO",K21)))</formula>
    </cfRule>
  </conditionalFormatting>
  <conditionalFormatting sqref="I23:I24">
    <cfRule type="containsText" dxfId="1193" priority="1545" operator="containsText" text="NÃO ENVIADO APÓS OBJEÇÃO">
      <formula>NOT(ISERROR(SEARCH("NÃO ENVIADO APÓS OBJEÇÃO",I23)))</formula>
    </cfRule>
    <cfRule type="containsText" dxfId="1192" priority="1546" operator="containsText" text="EM ANÁLISE NO MT">
      <formula>NOT(ISERROR(SEARCH("EM ANÁLISE NO MT",I23)))</formula>
    </cfRule>
    <cfRule type="containsText" dxfId="1191" priority="1547" operator="containsText" text="PUBLICADO">
      <formula>NOT(ISERROR(SEARCH("PUBLICADO",I23)))</formula>
    </cfRule>
    <cfRule type="containsText" dxfId="1190" priority="1548" operator="containsText" text="NÃO SE APLICA">
      <formula>NOT(ISERROR(SEARCH("NÃO SE APLICA",I23)))</formula>
    </cfRule>
    <cfRule type="containsText" dxfId="1189" priority="1549" operator="containsText" text="AGUARDANDO ÓRGÃO AMBIENTAL">
      <formula>NOT(ISERROR(SEARCH("AGUARDANDO ÓRGÃO AMBIENTAL",I23)))</formula>
    </cfRule>
    <cfRule type="containsText" dxfId="1188" priority="1550" operator="containsText" text="LICENCIADA">
      <formula>NOT(ISERROR(SEARCH("LICENCIADA",I23)))</formula>
    </cfRule>
    <cfRule type="containsText" dxfId="1187" priority="1551" operator="containsText" text="EM ELABORAÇÃO">
      <formula>NOT(ISERROR(SEARCH("EM ELABORAÇÃO",I23)))</formula>
    </cfRule>
    <cfRule type="containsText" dxfId="1186" priority="1552" operator="containsText" text="NÃO REAPRESENTADO APÓS OBJEÇÃO">
      <formula>NOT(ISERROR(SEARCH("NÃO REAPRESENTADO APÓS OBJEÇÃO",I23)))</formula>
    </cfRule>
    <cfRule type="containsText" dxfId="1185" priority="1553" operator="containsText" text="EM ANÁLISE NA ANTT">
      <formula>NOT(ISERROR(SEARCH("EM ANÁLISE NA ANTT",I23)))</formula>
    </cfRule>
    <cfRule type="containsText" dxfId="1184" priority="1554" operator="containsText" text="APROVADO">
      <formula>NOT(ISERROR(SEARCH("APROVADO",I23)))</formula>
    </cfRule>
  </conditionalFormatting>
  <conditionalFormatting sqref="K23:K24">
    <cfRule type="containsText" dxfId="1183" priority="1525" operator="containsText" text="NÃO ENVIADO APÓS OBJEÇÃO">
      <formula>NOT(ISERROR(SEARCH("NÃO ENVIADO APÓS OBJEÇÃO",K23)))</formula>
    </cfRule>
    <cfRule type="containsText" dxfId="1182" priority="1526" operator="containsText" text="EM ANÁLISE NO MT">
      <formula>NOT(ISERROR(SEARCH("EM ANÁLISE NO MT",K23)))</formula>
    </cfRule>
    <cfRule type="containsText" dxfId="1181" priority="1527" operator="containsText" text="PUBLICADO">
      <formula>NOT(ISERROR(SEARCH("PUBLICADO",K23)))</formula>
    </cfRule>
    <cfRule type="containsText" dxfId="1180" priority="1528" operator="containsText" text="NÃO SE APLICA">
      <formula>NOT(ISERROR(SEARCH("NÃO SE APLICA",K23)))</formula>
    </cfRule>
    <cfRule type="containsText" dxfId="1179" priority="1529" operator="containsText" text="AGUARDANDO ÓRGÃO AMBIENTAL">
      <formula>NOT(ISERROR(SEARCH("AGUARDANDO ÓRGÃO AMBIENTAL",K23)))</formula>
    </cfRule>
    <cfRule type="containsText" dxfId="1178" priority="1530" operator="containsText" text="LICENCIADA">
      <formula>NOT(ISERROR(SEARCH("LICENCIADA",K23)))</formula>
    </cfRule>
    <cfRule type="containsText" dxfId="1177" priority="1531" operator="containsText" text="EM ELABORAÇÃO">
      <formula>NOT(ISERROR(SEARCH("EM ELABORAÇÃO",K23)))</formula>
    </cfRule>
    <cfRule type="containsText" dxfId="1176" priority="1532" operator="containsText" text="NÃO REAPRESENTADO APÓS OBJEÇÃO">
      <formula>NOT(ISERROR(SEARCH("NÃO REAPRESENTADO APÓS OBJEÇÃO",K23)))</formula>
    </cfRule>
    <cfRule type="containsText" dxfId="1175" priority="1533" operator="containsText" text="EM ANÁLISE NA ANTT">
      <formula>NOT(ISERROR(SEARCH("EM ANÁLISE NA ANTT",K23)))</formula>
    </cfRule>
    <cfRule type="containsText" dxfId="1174" priority="1534" operator="containsText" text="APROVADO">
      <formula>NOT(ISERROR(SEARCH("APROVADO",K23)))</formula>
    </cfRule>
  </conditionalFormatting>
  <conditionalFormatting sqref="I25:I26 I29">
    <cfRule type="containsText" dxfId="1173" priority="1515" operator="containsText" text="NÃO ENVIADO APÓS OBJEÇÃO">
      <formula>NOT(ISERROR(SEARCH("NÃO ENVIADO APÓS OBJEÇÃO",I25)))</formula>
    </cfRule>
    <cfRule type="containsText" dxfId="1172" priority="1516" operator="containsText" text="EM ANÁLISE NO MT">
      <formula>NOT(ISERROR(SEARCH("EM ANÁLISE NO MT",I25)))</formula>
    </cfRule>
    <cfRule type="containsText" dxfId="1171" priority="1517" operator="containsText" text="PUBLICADO">
      <formula>NOT(ISERROR(SEARCH("PUBLICADO",I25)))</formula>
    </cfRule>
    <cfRule type="containsText" dxfId="1170" priority="1518" operator="containsText" text="NÃO SE APLICA">
      <formula>NOT(ISERROR(SEARCH("NÃO SE APLICA",I25)))</formula>
    </cfRule>
    <cfRule type="containsText" dxfId="1169" priority="1519" operator="containsText" text="AGUARDANDO ÓRGÃO AMBIENTAL">
      <formula>NOT(ISERROR(SEARCH("AGUARDANDO ÓRGÃO AMBIENTAL",I25)))</formula>
    </cfRule>
    <cfRule type="containsText" dxfId="1168" priority="1520" operator="containsText" text="LICENCIADA">
      <formula>NOT(ISERROR(SEARCH("LICENCIADA",I25)))</formula>
    </cfRule>
    <cfRule type="containsText" dxfId="1167" priority="1521" operator="containsText" text="EM ELABORAÇÃO">
      <formula>NOT(ISERROR(SEARCH("EM ELABORAÇÃO",I25)))</formula>
    </cfRule>
    <cfRule type="containsText" dxfId="1166" priority="1522" operator="containsText" text="NÃO REAPRESENTADO APÓS OBJEÇÃO">
      <formula>NOT(ISERROR(SEARCH("NÃO REAPRESENTADO APÓS OBJEÇÃO",I25)))</formula>
    </cfRule>
    <cfRule type="containsText" dxfId="1165" priority="1523" operator="containsText" text="EM ANÁLISE NA ANTT">
      <formula>NOT(ISERROR(SEARCH("EM ANÁLISE NA ANTT",I25)))</formula>
    </cfRule>
    <cfRule type="containsText" dxfId="1164" priority="1524" operator="containsText" text="APROVADO">
      <formula>NOT(ISERROR(SEARCH("APROVADO",I25)))</formula>
    </cfRule>
  </conditionalFormatting>
  <conditionalFormatting sqref="J25:J26 J29">
    <cfRule type="containsText" dxfId="1163" priority="1505" operator="containsText" text="NÃO ENVIADO APÓS OBJEÇÃO">
      <formula>NOT(ISERROR(SEARCH("NÃO ENVIADO APÓS OBJEÇÃO",J25)))</formula>
    </cfRule>
    <cfRule type="containsText" dxfId="1162" priority="1506" operator="containsText" text="EM ANÁLISE NO MT">
      <formula>NOT(ISERROR(SEARCH("EM ANÁLISE NO MT",J25)))</formula>
    </cfRule>
    <cfRule type="containsText" dxfId="1161" priority="1507" operator="containsText" text="PUBLICADO">
      <formula>NOT(ISERROR(SEARCH("PUBLICADO",J25)))</formula>
    </cfRule>
    <cfRule type="containsText" dxfId="1160" priority="1508" operator="containsText" text="NÃO SE APLICA">
      <formula>NOT(ISERROR(SEARCH("NÃO SE APLICA",J25)))</formula>
    </cfRule>
    <cfRule type="containsText" dxfId="1159" priority="1509" operator="containsText" text="AGUARDANDO ÓRGÃO AMBIENTAL">
      <formula>NOT(ISERROR(SEARCH("AGUARDANDO ÓRGÃO AMBIENTAL",J25)))</formula>
    </cfRule>
    <cfRule type="containsText" dxfId="1158" priority="1510" operator="containsText" text="LICENCIADA">
      <formula>NOT(ISERROR(SEARCH("LICENCIADA",J25)))</formula>
    </cfRule>
    <cfRule type="containsText" dxfId="1157" priority="1511" operator="containsText" text="EM ELABORAÇÃO">
      <formula>NOT(ISERROR(SEARCH("EM ELABORAÇÃO",J25)))</formula>
    </cfRule>
    <cfRule type="containsText" dxfId="1156" priority="1512" operator="containsText" text="NÃO REAPRESENTADO APÓS OBJEÇÃO">
      <formula>NOT(ISERROR(SEARCH("NÃO REAPRESENTADO APÓS OBJEÇÃO",J25)))</formula>
    </cfRule>
    <cfRule type="containsText" dxfId="1155" priority="1513" operator="containsText" text="EM ANÁLISE NA ANTT">
      <formula>NOT(ISERROR(SEARCH("EM ANÁLISE NA ANTT",J25)))</formula>
    </cfRule>
    <cfRule type="containsText" dxfId="1154" priority="1514" operator="containsText" text="APROVADO">
      <formula>NOT(ISERROR(SEARCH("APROVADO",J25)))</formula>
    </cfRule>
  </conditionalFormatting>
  <conditionalFormatting sqref="K25:K26 K29">
    <cfRule type="containsText" dxfId="1153" priority="1495" operator="containsText" text="NÃO ENVIADO APÓS OBJEÇÃO">
      <formula>NOT(ISERROR(SEARCH("NÃO ENVIADO APÓS OBJEÇÃO",K25)))</formula>
    </cfRule>
    <cfRule type="containsText" dxfId="1152" priority="1496" operator="containsText" text="EM ANÁLISE NO MT">
      <formula>NOT(ISERROR(SEARCH("EM ANÁLISE NO MT",K25)))</formula>
    </cfRule>
    <cfRule type="containsText" dxfId="1151" priority="1497" operator="containsText" text="PUBLICADO">
      <formula>NOT(ISERROR(SEARCH("PUBLICADO",K25)))</formula>
    </cfRule>
    <cfRule type="containsText" dxfId="1150" priority="1498" operator="containsText" text="NÃO SE APLICA">
      <formula>NOT(ISERROR(SEARCH("NÃO SE APLICA",K25)))</formula>
    </cfRule>
    <cfRule type="containsText" dxfId="1149" priority="1499" operator="containsText" text="AGUARDANDO ÓRGÃO AMBIENTAL">
      <formula>NOT(ISERROR(SEARCH("AGUARDANDO ÓRGÃO AMBIENTAL",K25)))</formula>
    </cfRule>
    <cfRule type="containsText" dxfId="1148" priority="1500" operator="containsText" text="LICENCIADA">
      <formula>NOT(ISERROR(SEARCH("LICENCIADA",K25)))</formula>
    </cfRule>
    <cfRule type="containsText" dxfId="1147" priority="1501" operator="containsText" text="EM ELABORAÇÃO">
      <formula>NOT(ISERROR(SEARCH("EM ELABORAÇÃO",K25)))</formula>
    </cfRule>
    <cfRule type="containsText" dxfId="1146" priority="1502" operator="containsText" text="NÃO REAPRESENTADO APÓS OBJEÇÃO">
      <formula>NOT(ISERROR(SEARCH("NÃO REAPRESENTADO APÓS OBJEÇÃO",K25)))</formula>
    </cfRule>
    <cfRule type="containsText" dxfId="1145" priority="1503" operator="containsText" text="EM ANÁLISE NA ANTT">
      <formula>NOT(ISERROR(SEARCH("EM ANÁLISE NA ANTT",K25)))</formula>
    </cfRule>
    <cfRule type="containsText" dxfId="1144" priority="1504" operator="containsText" text="APROVADO">
      <formula>NOT(ISERROR(SEARCH("APROVADO",K25)))</formula>
    </cfRule>
  </conditionalFormatting>
  <conditionalFormatting sqref="J15:J16">
    <cfRule type="containsText" dxfId="1143" priority="1485" operator="containsText" text="NÃO ENVIADO APÓS OBJEÇÃO">
      <formula>NOT(ISERROR(SEARCH("NÃO ENVIADO APÓS OBJEÇÃO",J15)))</formula>
    </cfRule>
    <cfRule type="containsText" dxfId="1142" priority="1486" operator="containsText" text="EM ANÁLISE NO MT">
      <formula>NOT(ISERROR(SEARCH("EM ANÁLISE NO MT",J15)))</formula>
    </cfRule>
    <cfRule type="containsText" dxfId="1141" priority="1487" operator="containsText" text="PUBLICADO">
      <formula>NOT(ISERROR(SEARCH("PUBLICADO",J15)))</formula>
    </cfRule>
    <cfRule type="containsText" dxfId="1140" priority="1488" operator="containsText" text="NÃO SE APLICA">
      <formula>NOT(ISERROR(SEARCH("NÃO SE APLICA",J15)))</formula>
    </cfRule>
    <cfRule type="containsText" dxfId="1139" priority="1489" operator="containsText" text="AGUARDANDO ÓRGÃO AMBIENTAL">
      <formula>NOT(ISERROR(SEARCH("AGUARDANDO ÓRGÃO AMBIENTAL",J15)))</formula>
    </cfRule>
    <cfRule type="containsText" dxfId="1138" priority="1490" operator="containsText" text="LICENCIADA">
      <formula>NOT(ISERROR(SEARCH("LICENCIADA",J15)))</formula>
    </cfRule>
    <cfRule type="containsText" dxfId="1137" priority="1491" operator="containsText" text="EM ELABORAÇÃO">
      <formula>NOT(ISERROR(SEARCH("EM ELABORAÇÃO",J15)))</formula>
    </cfRule>
    <cfRule type="containsText" dxfId="1136" priority="1492" operator="containsText" text="NÃO REAPRESENTADO APÓS OBJEÇÃO">
      <formula>NOT(ISERROR(SEARCH("NÃO REAPRESENTADO APÓS OBJEÇÃO",J15)))</formula>
    </cfRule>
    <cfRule type="containsText" dxfId="1135" priority="1493" operator="containsText" text="EM ANÁLISE NA ANTT">
      <formula>NOT(ISERROR(SEARCH("EM ANÁLISE NA ANTT",J15)))</formula>
    </cfRule>
    <cfRule type="containsText" dxfId="1134" priority="1494" operator="containsText" text="APROVADO">
      <formula>NOT(ISERROR(SEARCH("APROVADO",J15)))</formula>
    </cfRule>
  </conditionalFormatting>
  <conditionalFormatting sqref="J23:J24">
    <cfRule type="containsText" dxfId="1133" priority="1475" operator="containsText" text="NÃO ENVIADO APÓS OBJEÇÃO">
      <formula>NOT(ISERROR(SEARCH("NÃO ENVIADO APÓS OBJEÇÃO",J23)))</formula>
    </cfRule>
    <cfRule type="containsText" dxfId="1132" priority="1476" operator="containsText" text="EM ANÁLISE NO MT">
      <formula>NOT(ISERROR(SEARCH("EM ANÁLISE NO MT",J23)))</formula>
    </cfRule>
    <cfRule type="containsText" dxfId="1131" priority="1477" operator="containsText" text="PUBLICADO">
      <formula>NOT(ISERROR(SEARCH("PUBLICADO",J23)))</formula>
    </cfRule>
    <cfRule type="containsText" dxfId="1130" priority="1478" operator="containsText" text="NÃO SE APLICA">
      <formula>NOT(ISERROR(SEARCH("NÃO SE APLICA",J23)))</formula>
    </cfRule>
    <cfRule type="containsText" dxfId="1129" priority="1479" operator="containsText" text="AGUARDANDO ÓRGÃO AMBIENTAL">
      <formula>NOT(ISERROR(SEARCH("AGUARDANDO ÓRGÃO AMBIENTAL",J23)))</formula>
    </cfRule>
    <cfRule type="containsText" dxfId="1128" priority="1480" operator="containsText" text="LICENCIADA">
      <formula>NOT(ISERROR(SEARCH("LICENCIADA",J23)))</formula>
    </cfRule>
    <cfRule type="containsText" dxfId="1127" priority="1481" operator="containsText" text="EM ELABORAÇÃO">
      <formula>NOT(ISERROR(SEARCH("EM ELABORAÇÃO",J23)))</formula>
    </cfRule>
    <cfRule type="containsText" dxfId="1126" priority="1482" operator="containsText" text="NÃO REAPRESENTADO APÓS OBJEÇÃO">
      <formula>NOT(ISERROR(SEARCH("NÃO REAPRESENTADO APÓS OBJEÇÃO",J23)))</formula>
    </cfRule>
    <cfRule type="containsText" dxfId="1125" priority="1483" operator="containsText" text="EM ANÁLISE NA ANTT">
      <formula>NOT(ISERROR(SEARCH("EM ANÁLISE NA ANTT",J23)))</formula>
    </cfRule>
    <cfRule type="containsText" dxfId="1124" priority="1484" operator="containsText" text="APROVADO">
      <formula>NOT(ISERROR(SEARCH("APROVADO",J23)))</formula>
    </cfRule>
  </conditionalFormatting>
  <conditionalFormatting sqref="J19:J20">
    <cfRule type="containsText" dxfId="1123" priority="1465" operator="containsText" text="NÃO ENVIADO APÓS OBJEÇÃO">
      <formula>NOT(ISERROR(SEARCH("NÃO ENVIADO APÓS OBJEÇÃO",J19)))</formula>
    </cfRule>
    <cfRule type="containsText" dxfId="1122" priority="1466" operator="containsText" text="EM ANÁLISE NO MT">
      <formula>NOT(ISERROR(SEARCH("EM ANÁLISE NO MT",J19)))</formula>
    </cfRule>
    <cfRule type="containsText" dxfId="1121" priority="1467" operator="containsText" text="PUBLICADO">
      <formula>NOT(ISERROR(SEARCH("PUBLICADO",J19)))</formula>
    </cfRule>
    <cfRule type="containsText" dxfId="1120" priority="1468" operator="containsText" text="NÃO SE APLICA">
      <formula>NOT(ISERROR(SEARCH("NÃO SE APLICA",J19)))</formula>
    </cfRule>
    <cfRule type="containsText" dxfId="1119" priority="1469" operator="containsText" text="AGUARDANDO ÓRGÃO AMBIENTAL">
      <formula>NOT(ISERROR(SEARCH("AGUARDANDO ÓRGÃO AMBIENTAL",J19)))</formula>
    </cfRule>
    <cfRule type="containsText" dxfId="1118" priority="1470" operator="containsText" text="LICENCIADA">
      <formula>NOT(ISERROR(SEARCH("LICENCIADA",J19)))</formula>
    </cfRule>
    <cfRule type="containsText" dxfId="1117" priority="1471" operator="containsText" text="EM ELABORAÇÃO">
      <formula>NOT(ISERROR(SEARCH("EM ELABORAÇÃO",J19)))</formula>
    </cfRule>
    <cfRule type="containsText" dxfId="1116" priority="1472" operator="containsText" text="NÃO REAPRESENTADO APÓS OBJEÇÃO">
      <formula>NOT(ISERROR(SEARCH("NÃO REAPRESENTADO APÓS OBJEÇÃO",J19)))</formula>
    </cfRule>
    <cfRule type="containsText" dxfId="1115" priority="1473" operator="containsText" text="EM ANÁLISE NA ANTT">
      <formula>NOT(ISERROR(SEARCH("EM ANÁLISE NA ANTT",J19)))</formula>
    </cfRule>
    <cfRule type="containsText" dxfId="1114" priority="1474" operator="containsText" text="APROVADO">
      <formula>NOT(ISERROR(SEARCH("APROVADO",J19)))</formula>
    </cfRule>
  </conditionalFormatting>
  <conditionalFormatting sqref="AH38">
    <cfRule type="containsText" dxfId="1113" priority="1234" stopIfTrue="1" operator="containsText" text="NÃO APRESENTADO">
      <formula>NOT(ISERROR(SEARCH("NÃO APRESENTADO",AH38)))</formula>
    </cfRule>
  </conditionalFormatting>
  <conditionalFormatting sqref="AK38">
    <cfRule type="containsText" dxfId="1112" priority="1210" stopIfTrue="1" operator="containsText" text="NÃO APRESENTADO">
      <formula>NOT(ISERROR(SEARCH("NÃO APRESENTADO",AK38)))</formula>
    </cfRule>
  </conditionalFormatting>
  <conditionalFormatting sqref="AA36">
    <cfRule type="cellIs" dxfId="1111" priority="1330" operator="greaterThan">
      <formula>0.3</formula>
    </cfRule>
  </conditionalFormatting>
  <conditionalFormatting sqref="X36">
    <cfRule type="cellIs" dxfId="1110" priority="1428" operator="greaterThan">
      <formula>0.3</formula>
    </cfRule>
  </conditionalFormatting>
  <conditionalFormatting sqref="W31">
    <cfRule type="containsText" dxfId="1109" priority="1417" stopIfTrue="1" operator="containsText" text="EM ANÁLISE NO MT">
      <formula>NOT(ISERROR(SEARCH("EM ANÁLISE NO MT",W31)))</formula>
    </cfRule>
    <cfRule type="containsText" dxfId="1108" priority="1418" stopIfTrue="1" operator="containsText" text="EM ANÁLISE NA ANTT">
      <formula>NOT(ISERROR(SEARCH("EM ANÁLISE NA ANTT",W31)))</formula>
    </cfRule>
    <cfRule type="containsText" dxfId="1107" priority="1419" stopIfTrue="1" operator="containsText" text="PUBLICADO">
      <formula>NOT(ISERROR(SEARCH("PUBLICADO",W31)))</formula>
    </cfRule>
    <cfRule type="containsText" dxfId="1106" priority="1420" stopIfTrue="1" operator="containsText" text="NÃO SE APLICA">
      <formula>NOT(ISERROR(SEARCH("NÃO SE APLICA",W31)))</formula>
    </cfRule>
    <cfRule type="containsText" dxfId="1105" priority="1421" stopIfTrue="1" operator="containsText" text="AGUARDANDO ÓRGÃO AMBIENTAL">
      <formula>NOT(ISERROR(SEARCH("AGUARDANDO ÓRGÃO AMBIENTAL",W31)))</formula>
    </cfRule>
    <cfRule type="containsText" dxfId="1104" priority="1422" operator="containsText" text="CONCLUÍDO">
      <formula>NOT(ISERROR(SEARCH("CONCLUÍDO",W31)))</formula>
    </cfRule>
    <cfRule type="containsText" dxfId="1103" priority="1423" stopIfTrue="1" operator="containsText" text="EM ELABORAÇÃO">
      <formula>NOT(ISERROR(SEARCH("EM ELABORAÇÃO",W31)))</formula>
    </cfRule>
    <cfRule type="containsText" dxfId="1102" priority="1424" stopIfTrue="1" operator="containsText" text="NÃO REAPRESENTADO APÓS OBJEÇÃO">
      <formula>NOT(ISERROR(SEARCH("NÃO REAPRESENTADO APÓS OBJEÇÃO",W31)))</formula>
    </cfRule>
    <cfRule type="containsText" dxfId="1101" priority="1425" stopIfTrue="1" operator="containsText" text="EM ANÁLISE">
      <formula>NOT(ISERROR(SEARCH("EM ANÁLISE",W31)))</formula>
    </cfRule>
    <cfRule type="containsText" dxfId="1100" priority="1426" stopIfTrue="1" operator="containsText" text="APROVADO">
      <formula>NOT(ISERROR(SEARCH("APROVADO",W31)))</formula>
    </cfRule>
  </conditionalFormatting>
  <conditionalFormatting sqref="W31">
    <cfRule type="containsText" dxfId="1099" priority="1416" stopIfTrue="1" operator="containsText" text="LICENCIADA">
      <formula>NOT(ISERROR(SEARCH("LICENCIADA",W31)))</formula>
    </cfRule>
  </conditionalFormatting>
  <conditionalFormatting sqref="W31">
    <cfRule type="containsText" dxfId="1098" priority="1415" stopIfTrue="1" operator="containsText" text="NÃO APRESENTADO">
      <formula>NOT(ISERROR(SEARCH("NÃO APRESENTADO",W31)))</formula>
    </cfRule>
  </conditionalFormatting>
  <conditionalFormatting sqref="W31">
    <cfRule type="containsText" dxfId="1097" priority="1405" stopIfTrue="1" operator="containsText" text="EM ANÁLISE NO MT">
      <formula>NOT(ISERROR(SEARCH("EM ANÁLISE NO MT",W31)))</formula>
    </cfRule>
    <cfRule type="containsText" dxfId="1096" priority="1406" stopIfTrue="1" operator="containsText" text="EM ANÁLISE NA ANTT">
      <formula>NOT(ISERROR(SEARCH("EM ANÁLISE NA ANTT",W31)))</formula>
    </cfRule>
    <cfRule type="containsText" dxfId="1095" priority="1407" stopIfTrue="1" operator="containsText" text="PUBLICADO">
      <formula>NOT(ISERROR(SEARCH("PUBLICADO",W31)))</formula>
    </cfRule>
    <cfRule type="containsText" dxfId="1094" priority="1408" stopIfTrue="1" operator="containsText" text="NÃO SE APLICA">
      <formula>NOT(ISERROR(SEARCH("NÃO SE APLICA",W31)))</formula>
    </cfRule>
    <cfRule type="containsText" dxfId="1093" priority="1409" stopIfTrue="1" operator="containsText" text="AGUARDANDO ÓRGÃO AMBIENTAL">
      <formula>NOT(ISERROR(SEARCH("AGUARDANDO ÓRGÃO AMBIENTAL",W31)))</formula>
    </cfRule>
    <cfRule type="containsText" dxfId="1092" priority="1410" operator="containsText" text="CONCLUÍDO">
      <formula>NOT(ISERROR(SEARCH("CONCLUÍDO",W31)))</formula>
    </cfRule>
    <cfRule type="containsText" dxfId="1091" priority="1411" stopIfTrue="1" operator="containsText" text="EM ELABORAÇÃO">
      <formula>NOT(ISERROR(SEARCH("EM ELABORAÇÃO",W31)))</formula>
    </cfRule>
    <cfRule type="containsText" dxfId="1090" priority="1412" stopIfTrue="1" operator="containsText" text="NÃO REAPRESENTADO APÓS OBJEÇÃO">
      <formula>NOT(ISERROR(SEARCH("NÃO REAPRESENTADO APÓS OBJEÇÃO",W31)))</formula>
    </cfRule>
    <cfRule type="containsText" dxfId="1089" priority="1413" stopIfTrue="1" operator="containsText" text="EM ANÁLISE">
      <formula>NOT(ISERROR(SEARCH("EM ANÁLISE",W31)))</formula>
    </cfRule>
    <cfRule type="containsText" dxfId="1088" priority="1414" stopIfTrue="1" operator="containsText" text="APROVADO">
      <formula>NOT(ISERROR(SEARCH("APROVADO",W31)))</formula>
    </cfRule>
  </conditionalFormatting>
  <conditionalFormatting sqref="W31">
    <cfRule type="containsText" dxfId="1087" priority="1404" stopIfTrue="1" operator="containsText" text="LICENCIADA">
      <formula>NOT(ISERROR(SEARCH("LICENCIADA",W31)))</formula>
    </cfRule>
  </conditionalFormatting>
  <conditionalFormatting sqref="W31">
    <cfRule type="containsText" dxfId="1086" priority="1403" stopIfTrue="1" operator="containsText" text="NÃO APRESENTADO">
      <formula>NOT(ISERROR(SEARCH("NÃO APRESENTADO",W31)))</formula>
    </cfRule>
  </conditionalFormatting>
  <conditionalFormatting sqref="AH38">
    <cfRule type="containsText" dxfId="1085" priority="1248" stopIfTrue="1" operator="containsText" text="EM ANÁLISE NO MT">
      <formula>NOT(ISERROR(SEARCH("EM ANÁLISE NO MT",AH38)))</formula>
    </cfRule>
    <cfRule type="containsText" dxfId="1084" priority="1249" stopIfTrue="1" operator="containsText" text="EM ANÁLISE NA ANTT">
      <formula>NOT(ISERROR(SEARCH("EM ANÁLISE NA ANTT",AH38)))</formula>
    </cfRule>
    <cfRule type="containsText" dxfId="1083" priority="1250" stopIfTrue="1" operator="containsText" text="PUBLICADO">
      <formula>NOT(ISERROR(SEARCH("PUBLICADO",AH38)))</formula>
    </cfRule>
    <cfRule type="containsText" dxfId="1082" priority="1251" stopIfTrue="1" operator="containsText" text="NÃO SE APLICA">
      <formula>NOT(ISERROR(SEARCH("NÃO SE APLICA",AH38)))</formula>
    </cfRule>
    <cfRule type="containsText" dxfId="1081" priority="1252" stopIfTrue="1" operator="containsText" text="AGUARDANDO ÓRGÃO AMBIENTAL">
      <formula>NOT(ISERROR(SEARCH("AGUARDANDO ÓRGÃO AMBIENTAL",AH38)))</formula>
    </cfRule>
    <cfRule type="containsText" dxfId="1080" priority="1253" operator="containsText" text="CONCLUÍDO">
      <formula>NOT(ISERROR(SEARCH("CONCLUÍDO",AH38)))</formula>
    </cfRule>
    <cfRule type="containsText" dxfId="1079" priority="1254" stopIfTrue="1" operator="containsText" text="EM ELABORAÇÃO">
      <formula>NOT(ISERROR(SEARCH("EM ELABORAÇÃO",AH38)))</formula>
    </cfRule>
    <cfRule type="containsText" dxfId="1078" priority="1255" stopIfTrue="1" operator="containsText" text="NÃO REAPRESENTADO APÓS OBJEÇÃO">
      <formula>NOT(ISERROR(SEARCH("NÃO REAPRESENTADO APÓS OBJEÇÃO",AH38)))</formula>
    </cfRule>
    <cfRule type="containsText" dxfId="1077" priority="1256" stopIfTrue="1" operator="containsText" text="EM ANÁLISE">
      <formula>NOT(ISERROR(SEARCH("EM ANÁLISE",AH38)))</formula>
    </cfRule>
    <cfRule type="containsText" dxfId="1076" priority="1257" stopIfTrue="1" operator="containsText" text="APROVADO">
      <formula>NOT(ISERROR(SEARCH("APROVADO",AH38)))</formula>
    </cfRule>
  </conditionalFormatting>
  <conditionalFormatting sqref="AH38">
    <cfRule type="containsText" dxfId="1075" priority="1247" stopIfTrue="1" operator="containsText" text="LICENCIADA">
      <formula>NOT(ISERROR(SEARCH("LICENCIADA",AH38)))</formula>
    </cfRule>
  </conditionalFormatting>
  <conditionalFormatting sqref="AH38">
    <cfRule type="containsText" dxfId="1074" priority="1246" stopIfTrue="1" operator="containsText" text="NÃO APRESENTADO">
      <formula>NOT(ISERROR(SEARCH("NÃO APRESENTADO",AH38)))</formula>
    </cfRule>
  </conditionalFormatting>
  <conditionalFormatting sqref="AH38">
    <cfRule type="containsText" dxfId="1073" priority="1236" stopIfTrue="1" operator="containsText" text="EM ANÁLISE NO MT">
      <formula>NOT(ISERROR(SEARCH("EM ANÁLISE NO MT",AH38)))</formula>
    </cfRule>
    <cfRule type="containsText" dxfId="1072" priority="1237" stopIfTrue="1" operator="containsText" text="EM ANÁLISE NA ANTT">
      <formula>NOT(ISERROR(SEARCH("EM ANÁLISE NA ANTT",AH38)))</formula>
    </cfRule>
    <cfRule type="containsText" dxfId="1071" priority="1238" stopIfTrue="1" operator="containsText" text="PUBLICADO">
      <formula>NOT(ISERROR(SEARCH("PUBLICADO",AH38)))</formula>
    </cfRule>
    <cfRule type="containsText" dxfId="1070" priority="1239" stopIfTrue="1" operator="containsText" text="NÃO SE APLICA">
      <formula>NOT(ISERROR(SEARCH("NÃO SE APLICA",AH38)))</formula>
    </cfRule>
    <cfRule type="containsText" dxfId="1069" priority="1240" stopIfTrue="1" operator="containsText" text="AGUARDANDO ÓRGÃO AMBIENTAL">
      <formula>NOT(ISERROR(SEARCH("AGUARDANDO ÓRGÃO AMBIENTAL",AH38)))</formula>
    </cfRule>
    <cfRule type="containsText" dxfId="1068" priority="1241" operator="containsText" text="CONCLUÍDO">
      <formula>NOT(ISERROR(SEARCH("CONCLUÍDO",AH38)))</formula>
    </cfRule>
    <cfRule type="containsText" dxfId="1067" priority="1242" stopIfTrue="1" operator="containsText" text="EM ELABORAÇÃO">
      <formula>NOT(ISERROR(SEARCH("EM ELABORAÇÃO",AH38)))</formula>
    </cfRule>
    <cfRule type="containsText" dxfId="1066" priority="1243" stopIfTrue="1" operator="containsText" text="NÃO REAPRESENTADO APÓS OBJEÇÃO">
      <formula>NOT(ISERROR(SEARCH("NÃO REAPRESENTADO APÓS OBJEÇÃO",AH38)))</formula>
    </cfRule>
    <cfRule type="containsText" dxfId="1065" priority="1244" stopIfTrue="1" operator="containsText" text="EM ANÁLISE">
      <formula>NOT(ISERROR(SEARCH("EM ANÁLISE",AH38)))</formula>
    </cfRule>
    <cfRule type="containsText" dxfId="1064" priority="1245" stopIfTrue="1" operator="containsText" text="APROVADO">
      <formula>NOT(ISERROR(SEARCH("APROVADO",AH38)))</formula>
    </cfRule>
  </conditionalFormatting>
  <conditionalFormatting sqref="AH38">
    <cfRule type="containsText" dxfId="1063" priority="1235" stopIfTrue="1" operator="containsText" text="LICENCIADA">
      <formula>NOT(ISERROR(SEARCH("LICENCIADA",AH38)))</formula>
    </cfRule>
  </conditionalFormatting>
  <conditionalFormatting sqref="X31">
    <cfRule type="containsText" dxfId="1062" priority="1369" stopIfTrue="1" operator="containsText" text="EM ANÁLISE NO MT">
      <formula>NOT(ISERROR(SEARCH("EM ANÁLISE NO MT",X31)))</formula>
    </cfRule>
    <cfRule type="containsText" dxfId="1061" priority="1370" stopIfTrue="1" operator="containsText" text="EM ANÁLISE NA ANTT">
      <formula>NOT(ISERROR(SEARCH("EM ANÁLISE NA ANTT",X31)))</formula>
    </cfRule>
    <cfRule type="containsText" dxfId="1060" priority="1371" stopIfTrue="1" operator="containsText" text="PUBLICADO">
      <formula>NOT(ISERROR(SEARCH("PUBLICADO",X31)))</formula>
    </cfRule>
    <cfRule type="containsText" dxfId="1059" priority="1372" stopIfTrue="1" operator="containsText" text="NÃO SE APLICA">
      <formula>NOT(ISERROR(SEARCH("NÃO SE APLICA",X31)))</formula>
    </cfRule>
    <cfRule type="containsText" dxfId="1058" priority="1373" stopIfTrue="1" operator="containsText" text="AGUARDANDO ÓRGÃO AMBIENTAL">
      <formula>NOT(ISERROR(SEARCH("AGUARDANDO ÓRGÃO AMBIENTAL",X31)))</formula>
    </cfRule>
    <cfRule type="containsText" dxfId="1057" priority="1374" operator="containsText" text="CONCLUÍDO">
      <formula>NOT(ISERROR(SEARCH("CONCLUÍDO",X31)))</formula>
    </cfRule>
    <cfRule type="containsText" dxfId="1056" priority="1375" stopIfTrue="1" operator="containsText" text="EM ELABORAÇÃO">
      <formula>NOT(ISERROR(SEARCH("EM ELABORAÇÃO",X31)))</formula>
    </cfRule>
    <cfRule type="containsText" dxfId="1055" priority="1376" stopIfTrue="1" operator="containsText" text="NÃO REAPRESENTADO APÓS OBJEÇÃO">
      <formula>NOT(ISERROR(SEARCH("NÃO REAPRESENTADO APÓS OBJEÇÃO",X31)))</formula>
    </cfRule>
    <cfRule type="containsText" dxfId="1054" priority="1377" stopIfTrue="1" operator="containsText" text="EM ANÁLISE">
      <formula>NOT(ISERROR(SEARCH("EM ANÁLISE",X31)))</formula>
    </cfRule>
    <cfRule type="containsText" dxfId="1053" priority="1378" stopIfTrue="1" operator="containsText" text="APROVADO">
      <formula>NOT(ISERROR(SEARCH("APROVADO",X31)))</formula>
    </cfRule>
  </conditionalFormatting>
  <conditionalFormatting sqref="X31">
    <cfRule type="containsText" dxfId="1052" priority="1368" stopIfTrue="1" operator="containsText" text="LICENCIADA">
      <formula>NOT(ISERROR(SEARCH("LICENCIADA",X31)))</formula>
    </cfRule>
  </conditionalFormatting>
  <conditionalFormatting sqref="X31">
    <cfRule type="containsText" dxfId="1051" priority="1367" stopIfTrue="1" operator="containsText" text="NÃO APRESENTADO">
      <formula>NOT(ISERROR(SEARCH("NÃO APRESENTADO",X31)))</formula>
    </cfRule>
  </conditionalFormatting>
  <conditionalFormatting sqref="X31">
    <cfRule type="containsText" dxfId="1050" priority="1357" stopIfTrue="1" operator="containsText" text="EM ANÁLISE NO MT">
      <formula>NOT(ISERROR(SEARCH("EM ANÁLISE NO MT",X31)))</formula>
    </cfRule>
    <cfRule type="containsText" dxfId="1049" priority="1358" stopIfTrue="1" operator="containsText" text="EM ANÁLISE NA ANTT">
      <formula>NOT(ISERROR(SEARCH("EM ANÁLISE NA ANTT",X31)))</formula>
    </cfRule>
    <cfRule type="containsText" dxfId="1048" priority="1359" stopIfTrue="1" operator="containsText" text="PUBLICADO">
      <formula>NOT(ISERROR(SEARCH("PUBLICADO",X31)))</formula>
    </cfRule>
    <cfRule type="containsText" dxfId="1047" priority="1360" stopIfTrue="1" operator="containsText" text="NÃO SE APLICA">
      <formula>NOT(ISERROR(SEARCH("NÃO SE APLICA",X31)))</formula>
    </cfRule>
    <cfRule type="containsText" dxfId="1046" priority="1361" stopIfTrue="1" operator="containsText" text="AGUARDANDO ÓRGÃO AMBIENTAL">
      <formula>NOT(ISERROR(SEARCH("AGUARDANDO ÓRGÃO AMBIENTAL",X31)))</formula>
    </cfRule>
    <cfRule type="containsText" dxfId="1045" priority="1362" operator="containsText" text="CONCLUÍDO">
      <formula>NOT(ISERROR(SEARCH("CONCLUÍDO",X31)))</formula>
    </cfRule>
    <cfRule type="containsText" dxfId="1044" priority="1363" stopIfTrue="1" operator="containsText" text="EM ELABORAÇÃO">
      <formula>NOT(ISERROR(SEARCH("EM ELABORAÇÃO",X31)))</formula>
    </cfRule>
    <cfRule type="containsText" dxfId="1043" priority="1364" stopIfTrue="1" operator="containsText" text="NÃO REAPRESENTADO APÓS OBJEÇÃO">
      <formula>NOT(ISERROR(SEARCH("NÃO REAPRESENTADO APÓS OBJEÇÃO",X31)))</formula>
    </cfRule>
    <cfRule type="containsText" dxfId="1042" priority="1365" stopIfTrue="1" operator="containsText" text="EM ANÁLISE">
      <formula>NOT(ISERROR(SEARCH("EM ANÁLISE",X31)))</formula>
    </cfRule>
    <cfRule type="containsText" dxfId="1041" priority="1366" stopIfTrue="1" operator="containsText" text="APROVADO">
      <formula>NOT(ISERROR(SEARCH("APROVADO",X31)))</formula>
    </cfRule>
  </conditionalFormatting>
  <conditionalFormatting sqref="X31">
    <cfRule type="containsText" dxfId="1040" priority="1356" stopIfTrue="1" operator="containsText" text="LICENCIADA">
      <formula>NOT(ISERROR(SEARCH("LICENCIADA",X31)))</formula>
    </cfRule>
  </conditionalFormatting>
  <conditionalFormatting sqref="X31">
    <cfRule type="containsText" dxfId="1039" priority="1355" stopIfTrue="1" operator="containsText" text="NÃO APRESENTADO">
      <formula>NOT(ISERROR(SEARCH("NÃO APRESENTADO",X31)))</formula>
    </cfRule>
  </conditionalFormatting>
  <conditionalFormatting sqref="AA31">
    <cfRule type="containsText" dxfId="1038" priority="1345" stopIfTrue="1" operator="containsText" text="EM ANÁLISE NO MT">
      <formula>NOT(ISERROR(SEARCH("EM ANÁLISE NO MT",AA31)))</formula>
    </cfRule>
    <cfRule type="containsText" dxfId="1037" priority="1346" stopIfTrue="1" operator="containsText" text="EM ANÁLISE NA ANTT">
      <formula>NOT(ISERROR(SEARCH("EM ANÁLISE NA ANTT",AA31)))</formula>
    </cfRule>
    <cfRule type="containsText" dxfId="1036" priority="1347" stopIfTrue="1" operator="containsText" text="PUBLICADO">
      <formula>NOT(ISERROR(SEARCH("PUBLICADO",AA31)))</formula>
    </cfRule>
    <cfRule type="containsText" dxfId="1035" priority="1348" stopIfTrue="1" operator="containsText" text="NÃO SE APLICA">
      <formula>NOT(ISERROR(SEARCH("NÃO SE APLICA",AA31)))</formula>
    </cfRule>
    <cfRule type="containsText" dxfId="1034" priority="1349" stopIfTrue="1" operator="containsText" text="AGUARDANDO ÓRGÃO AMBIENTAL">
      <formula>NOT(ISERROR(SEARCH("AGUARDANDO ÓRGÃO AMBIENTAL",AA31)))</formula>
    </cfRule>
    <cfRule type="containsText" dxfId="1033" priority="1350" operator="containsText" text="CONCLUÍDO">
      <formula>NOT(ISERROR(SEARCH("CONCLUÍDO",AA31)))</formula>
    </cfRule>
    <cfRule type="containsText" dxfId="1032" priority="1351" stopIfTrue="1" operator="containsText" text="EM ELABORAÇÃO">
      <formula>NOT(ISERROR(SEARCH("EM ELABORAÇÃO",AA31)))</formula>
    </cfRule>
    <cfRule type="containsText" dxfId="1031" priority="1352" stopIfTrue="1" operator="containsText" text="NÃO REAPRESENTADO APÓS OBJEÇÃO">
      <formula>NOT(ISERROR(SEARCH("NÃO REAPRESENTADO APÓS OBJEÇÃO",AA31)))</formula>
    </cfRule>
    <cfRule type="containsText" dxfId="1030" priority="1353" stopIfTrue="1" operator="containsText" text="EM ANÁLISE">
      <formula>NOT(ISERROR(SEARCH("EM ANÁLISE",AA31)))</formula>
    </cfRule>
    <cfRule type="containsText" dxfId="1029" priority="1354" stopIfTrue="1" operator="containsText" text="APROVADO">
      <formula>NOT(ISERROR(SEARCH("APROVADO",AA31)))</formula>
    </cfRule>
  </conditionalFormatting>
  <conditionalFormatting sqref="AA31">
    <cfRule type="containsText" dxfId="1028" priority="1344" stopIfTrue="1" operator="containsText" text="LICENCIADA">
      <formula>NOT(ISERROR(SEARCH("LICENCIADA",AA31)))</formula>
    </cfRule>
  </conditionalFormatting>
  <conditionalFormatting sqref="AA31">
    <cfRule type="containsText" dxfId="1027" priority="1343" stopIfTrue="1" operator="containsText" text="NÃO APRESENTADO">
      <formula>NOT(ISERROR(SEARCH("NÃO APRESENTADO",AA31)))</formula>
    </cfRule>
  </conditionalFormatting>
  <conditionalFormatting sqref="AA31">
    <cfRule type="containsText" dxfId="1026" priority="1333" stopIfTrue="1" operator="containsText" text="EM ANÁLISE NO MT">
      <formula>NOT(ISERROR(SEARCH("EM ANÁLISE NO MT",AA31)))</formula>
    </cfRule>
    <cfRule type="containsText" dxfId="1025" priority="1334" stopIfTrue="1" operator="containsText" text="EM ANÁLISE NA ANTT">
      <formula>NOT(ISERROR(SEARCH("EM ANÁLISE NA ANTT",AA31)))</formula>
    </cfRule>
    <cfRule type="containsText" dxfId="1024" priority="1335" stopIfTrue="1" operator="containsText" text="PUBLICADO">
      <formula>NOT(ISERROR(SEARCH("PUBLICADO",AA31)))</formula>
    </cfRule>
    <cfRule type="containsText" dxfId="1023" priority="1336" stopIfTrue="1" operator="containsText" text="NÃO SE APLICA">
      <formula>NOT(ISERROR(SEARCH("NÃO SE APLICA",AA31)))</formula>
    </cfRule>
    <cfRule type="containsText" dxfId="1022" priority="1337" stopIfTrue="1" operator="containsText" text="AGUARDANDO ÓRGÃO AMBIENTAL">
      <formula>NOT(ISERROR(SEARCH("AGUARDANDO ÓRGÃO AMBIENTAL",AA31)))</formula>
    </cfRule>
    <cfRule type="containsText" dxfId="1021" priority="1338" operator="containsText" text="CONCLUÍDO">
      <formula>NOT(ISERROR(SEARCH("CONCLUÍDO",AA31)))</formula>
    </cfRule>
    <cfRule type="containsText" dxfId="1020" priority="1339" stopIfTrue="1" operator="containsText" text="EM ELABORAÇÃO">
      <formula>NOT(ISERROR(SEARCH("EM ELABORAÇÃO",AA31)))</formula>
    </cfRule>
    <cfRule type="containsText" dxfId="1019" priority="1340" stopIfTrue="1" operator="containsText" text="NÃO REAPRESENTADO APÓS OBJEÇÃO">
      <formula>NOT(ISERROR(SEARCH("NÃO REAPRESENTADO APÓS OBJEÇÃO",AA31)))</formula>
    </cfRule>
    <cfRule type="containsText" dxfId="1018" priority="1341" stopIfTrue="1" operator="containsText" text="EM ANÁLISE">
      <formula>NOT(ISERROR(SEARCH("EM ANÁLISE",AA31)))</formula>
    </cfRule>
    <cfRule type="containsText" dxfId="1017" priority="1342" stopIfTrue="1" operator="containsText" text="APROVADO">
      <formula>NOT(ISERROR(SEARCH("APROVADO",AA31)))</formula>
    </cfRule>
  </conditionalFormatting>
  <conditionalFormatting sqref="AA31">
    <cfRule type="containsText" dxfId="1016" priority="1332" stopIfTrue="1" operator="containsText" text="LICENCIADA">
      <formula>NOT(ISERROR(SEARCH("LICENCIADA",AA31)))</formula>
    </cfRule>
  </conditionalFormatting>
  <conditionalFormatting sqref="AA31">
    <cfRule type="containsText" dxfId="1015" priority="1331" stopIfTrue="1" operator="containsText" text="NÃO APRESENTADO">
      <formula>NOT(ISERROR(SEARCH("NÃO APRESENTADO",AA31)))</formula>
    </cfRule>
  </conditionalFormatting>
  <conditionalFormatting sqref="AD31">
    <cfRule type="containsText" dxfId="1014" priority="1320" stopIfTrue="1" operator="containsText" text="EM ANÁLISE NO MT">
      <formula>NOT(ISERROR(SEARCH("EM ANÁLISE NO MT",AD31)))</formula>
    </cfRule>
    <cfRule type="containsText" dxfId="1013" priority="1321" stopIfTrue="1" operator="containsText" text="EM ANÁLISE NA ANTT">
      <formula>NOT(ISERROR(SEARCH("EM ANÁLISE NA ANTT",AD31)))</formula>
    </cfRule>
    <cfRule type="containsText" dxfId="1012" priority="1322" stopIfTrue="1" operator="containsText" text="PUBLICADO">
      <formula>NOT(ISERROR(SEARCH("PUBLICADO",AD31)))</formula>
    </cfRule>
    <cfRule type="containsText" dxfId="1011" priority="1323" stopIfTrue="1" operator="containsText" text="NÃO SE APLICA">
      <formula>NOT(ISERROR(SEARCH("NÃO SE APLICA",AD31)))</formula>
    </cfRule>
    <cfRule type="containsText" dxfId="1010" priority="1324" stopIfTrue="1" operator="containsText" text="AGUARDANDO ÓRGÃO AMBIENTAL">
      <formula>NOT(ISERROR(SEARCH("AGUARDANDO ÓRGÃO AMBIENTAL",AD31)))</formula>
    </cfRule>
    <cfRule type="containsText" dxfId="1009" priority="1325" operator="containsText" text="CONCLUÍDO">
      <formula>NOT(ISERROR(SEARCH("CONCLUÍDO",AD31)))</formula>
    </cfRule>
    <cfRule type="containsText" dxfId="1008" priority="1326" stopIfTrue="1" operator="containsText" text="EM ELABORAÇÃO">
      <formula>NOT(ISERROR(SEARCH("EM ELABORAÇÃO",AD31)))</formula>
    </cfRule>
    <cfRule type="containsText" dxfId="1007" priority="1327" stopIfTrue="1" operator="containsText" text="NÃO REAPRESENTADO APÓS OBJEÇÃO">
      <formula>NOT(ISERROR(SEARCH("NÃO REAPRESENTADO APÓS OBJEÇÃO",AD31)))</formula>
    </cfRule>
    <cfRule type="containsText" dxfId="1006" priority="1328" stopIfTrue="1" operator="containsText" text="EM ANÁLISE">
      <formula>NOT(ISERROR(SEARCH("EM ANÁLISE",AD31)))</formula>
    </cfRule>
    <cfRule type="containsText" dxfId="1005" priority="1329" stopIfTrue="1" operator="containsText" text="APROVADO">
      <formula>NOT(ISERROR(SEARCH("APROVADO",AD31)))</formula>
    </cfRule>
  </conditionalFormatting>
  <conditionalFormatting sqref="AD31">
    <cfRule type="containsText" dxfId="1004" priority="1319" stopIfTrue="1" operator="containsText" text="LICENCIADA">
      <formula>NOT(ISERROR(SEARCH("LICENCIADA",AD31)))</formula>
    </cfRule>
  </conditionalFormatting>
  <conditionalFormatting sqref="AD31">
    <cfRule type="containsText" dxfId="1003" priority="1318" stopIfTrue="1" operator="containsText" text="NÃO APRESENTADO">
      <formula>NOT(ISERROR(SEARCH("NÃO APRESENTADO",AD31)))</formula>
    </cfRule>
  </conditionalFormatting>
  <conditionalFormatting sqref="AD31">
    <cfRule type="containsText" dxfId="1002" priority="1308" stopIfTrue="1" operator="containsText" text="EM ANÁLISE NO MT">
      <formula>NOT(ISERROR(SEARCH("EM ANÁLISE NO MT",AD31)))</formula>
    </cfRule>
    <cfRule type="containsText" dxfId="1001" priority="1309" stopIfTrue="1" operator="containsText" text="EM ANÁLISE NA ANTT">
      <formula>NOT(ISERROR(SEARCH("EM ANÁLISE NA ANTT",AD31)))</formula>
    </cfRule>
    <cfRule type="containsText" dxfId="1000" priority="1310" stopIfTrue="1" operator="containsText" text="PUBLICADO">
      <formula>NOT(ISERROR(SEARCH("PUBLICADO",AD31)))</formula>
    </cfRule>
    <cfRule type="containsText" dxfId="999" priority="1311" stopIfTrue="1" operator="containsText" text="NÃO SE APLICA">
      <formula>NOT(ISERROR(SEARCH("NÃO SE APLICA",AD31)))</formula>
    </cfRule>
    <cfRule type="containsText" dxfId="998" priority="1312" stopIfTrue="1" operator="containsText" text="AGUARDANDO ÓRGÃO AMBIENTAL">
      <formula>NOT(ISERROR(SEARCH("AGUARDANDO ÓRGÃO AMBIENTAL",AD31)))</formula>
    </cfRule>
    <cfRule type="containsText" dxfId="997" priority="1313" operator="containsText" text="CONCLUÍDO">
      <formula>NOT(ISERROR(SEARCH("CONCLUÍDO",AD31)))</formula>
    </cfRule>
    <cfRule type="containsText" dxfId="996" priority="1314" stopIfTrue="1" operator="containsText" text="EM ELABORAÇÃO">
      <formula>NOT(ISERROR(SEARCH("EM ELABORAÇÃO",AD31)))</formula>
    </cfRule>
    <cfRule type="containsText" dxfId="995" priority="1315" stopIfTrue="1" operator="containsText" text="NÃO REAPRESENTADO APÓS OBJEÇÃO">
      <formula>NOT(ISERROR(SEARCH("NÃO REAPRESENTADO APÓS OBJEÇÃO",AD31)))</formula>
    </cfRule>
    <cfRule type="containsText" dxfId="994" priority="1316" stopIfTrue="1" operator="containsText" text="EM ANÁLISE">
      <formula>NOT(ISERROR(SEARCH("EM ANÁLISE",AD31)))</formula>
    </cfRule>
    <cfRule type="containsText" dxfId="993" priority="1317" stopIfTrue="1" operator="containsText" text="APROVADO">
      <formula>NOT(ISERROR(SEARCH("APROVADO",AD31)))</formula>
    </cfRule>
  </conditionalFormatting>
  <conditionalFormatting sqref="AD31">
    <cfRule type="containsText" dxfId="992" priority="1307" stopIfTrue="1" operator="containsText" text="LICENCIADA">
      <formula>NOT(ISERROR(SEARCH("LICENCIADA",AD31)))</formula>
    </cfRule>
  </conditionalFormatting>
  <conditionalFormatting sqref="AD31">
    <cfRule type="containsText" dxfId="991" priority="1306" stopIfTrue="1" operator="containsText" text="NÃO APRESENTADO">
      <formula>NOT(ISERROR(SEARCH("NÃO APRESENTADO",AD31)))</formula>
    </cfRule>
  </conditionalFormatting>
  <conditionalFormatting sqref="AG31">
    <cfRule type="containsText" dxfId="990" priority="1296" stopIfTrue="1" operator="containsText" text="EM ANÁLISE NO MT">
      <formula>NOT(ISERROR(SEARCH("EM ANÁLISE NO MT",AG31)))</formula>
    </cfRule>
    <cfRule type="containsText" dxfId="989" priority="1297" stopIfTrue="1" operator="containsText" text="EM ANÁLISE NA ANTT">
      <formula>NOT(ISERROR(SEARCH("EM ANÁLISE NA ANTT",AG31)))</formula>
    </cfRule>
    <cfRule type="containsText" dxfId="988" priority="1298" stopIfTrue="1" operator="containsText" text="PUBLICADO">
      <formula>NOT(ISERROR(SEARCH("PUBLICADO",AG31)))</formula>
    </cfRule>
    <cfRule type="containsText" dxfId="987" priority="1299" stopIfTrue="1" operator="containsText" text="NÃO SE APLICA">
      <formula>NOT(ISERROR(SEARCH("NÃO SE APLICA",AG31)))</formula>
    </cfRule>
    <cfRule type="containsText" dxfId="986" priority="1300" stopIfTrue="1" operator="containsText" text="AGUARDANDO ÓRGÃO AMBIENTAL">
      <formula>NOT(ISERROR(SEARCH("AGUARDANDO ÓRGÃO AMBIENTAL",AG31)))</formula>
    </cfRule>
    <cfRule type="containsText" dxfId="985" priority="1301" operator="containsText" text="CONCLUÍDO">
      <formula>NOT(ISERROR(SEARCH("CONCLUÍDO",AG31)))</formula>
    </cfRule>
    <cfRule type="containsText" dxfId="984" priority="1302" stopIfTrue="1" operator="containsText" text="EM ELABORAÇÃO">
      <formula>NOT(ISERROR(SEARCH("EM ELABORAÇÃO",AG31)))</formula>
    </cfRule>
    <cfRule type="containsText" dxfId="983" priority="1303" stopIfTrue="1" operator="containsText" text="NÃO REAPRESENTADO APÓS OBJEÇÃO">
      <formula>NOT(ISERROR(SEARCH("NÃO REAPRESENTADO APÓS OBJEÇÃO",AG31)))</formula>
    </cfRule>
    <cfRule type="containsText" dxfId="982" priority="1304" stopIfTrue="1" operator="containsText" text="EM ANÁLISE">
      <formula>NOT(ISERROR(SEARCH("EM ANÁLISE",AG31)))</formula>
    </cfRule>
    <cfRule type="containsText" dxfId="981" priority="1305" stopIfTrue="1" operator="containsText" text="APROVADO">
      <formula>NOT(ISERROR(SEARCH("APROVADO",AG31)))</formula>
    </cfRule>
  </conditionalFormatting>
  <conditionalFormatting sqref="AG31">
    <cfRule type="containsText" dxfId="980" priority="1295" stopIfTrue="1" operator="containsText" text="LICENCIADA">
      <formula>NOT(ISERROR(SEARCH("LICENCIADA",AG31)))</formula>
    </cfRule>
  </conditionalFormatting>
  <conditionalFormatting sqref="AG31">
    <cfRule type="containsText" dxfId="979" priority="1294" stopIfTrue="1" operator="containsText" text="NÃO APRESENTADO">
      <formula>NOT(ISERROR(SEARCH("NÃO APRESENTADO",AG31)))</formula>
    </cfRule>
  </conditionalFormatting>
  <conditionalFormatting sqref="AG31">
    <cfRule type="containsText" dxfId="978" priority="1284" stopIfTrue="1" operator="containsText" text="EM ANÁLISE NO MT">
      <formula>NOT(ISERROR(SEARCH("EM ANÁLISE NO MT",AG31)))</formula>
    </cfRule>
    <cfRule type="containsText" dxfId="977" priority="1285" stopIfTrue="1" operator="containsText" text="EM ANÁLISE NA ANTT">
      <formula>NOT(ISERROR(SEARCH("EM ANÁLISE NA ANTT",AG31)))</formula>
    </cfRule>
    <cfRule type="containsText" dxfId="976" priority="1286" stopIfTrue="1" operator="containsText" text="PUBLICADO">
      <formula>NOT(ISERROR(SEARCH("PUBLICADO",AG31)))</formula>
    </cfRule>
    <cfRule type="containsText" dxfId="975" priority="1287" stopIfTrue="1" operator="containsText" text="NÃO SE APLICA">
      <formula>NOT(ISERROR(SEARCH("NÃO SE APLICA",AG31)))</formula>
    </cfRule>
    <cfRule type="containsText" dxfId="974" priority="1288" stopIfTrue="1" operator="containsText" text="AGUARDANDO ÓRGÃO AMBIENTAL">
      <formula>NOT(ISERROR(SEARCH("AGUARDANDO ÓRGÃO AMBIENTAL",AG31)))</formula>
    </cfRule>
    <cfRule type="containsText" dxfId="973" priority="1289" operator="containsText" text="CONCLUÍDO">
      <formula>NOT(ISERROR(SEARCH("CONCLUÍDO",AG31)))</formula>
    </cfRule>
    <cfRule type="containsText" dxfId="972" priority="1290" stopIfTrue="1" operator="containsText" text="EM ELABORAÇÃO">
      <formula>NOT(ISERROR(SEARCH("EM ELABORAÇÃO",AG31)))</formula>
    </cfRule>
    <cfRule type="containsText" dxfId="971" priority="1291" stopIfTrue="1" operator="containsText" text="NÃO REAPRESENTADO APÓS OBJEÇÃO">
      <formula>NOT(ISERROR(SEARCH("NÃO REAPRESENTADO APÓS OBJEÇÃO",AG31)))</formula>
    </cfRule>
    <cfRule type="containsText" dxfId="970" priority="1292" stopIfTrue="1" operator="containsText" text="EM ANÁLISE">
      <formula>NOT(ISERROR(SEARCH("EM ANÁLISE",AG31)))</formula>
    </cfRule>
    <cfRule type="containsText" dxfId="969" priority="1293" stopIfTrue="1" operator="containsText" text="APROVADO">
      <formula>NOT(ISERROR(SEARCH("APROVADO",AG31)))</formula>
    </cfRule>
  </conditionalFormatting>
  <conditionalFormatting sqref="AG31">
    <cfRule type="containsText" dxfId="968" priority="1283" stopIfTrue="1" operator="containsText" text="LICENCIADA">
      <formula>NOT(ISERROR(SEARCH("LICENCIADA",AG31)))</formula>
    </cfRule>
  </conditionalFormatting>
  <conditionalFormatting sqref="AG31">
    <cfRule type="containsText" dxfId="967" priority="1282" stopIfTrue="1" operator="containsText" text="NÃO APRESENTADO">
      <formula>NOT(ISERROR(SEARCH("NÃO APRESENTADO",AG31)))</formula>
    </cfRule>
  </conditionalFormatting>
  <conditionalFormatting sqref="AJ31">
    <cfRule type="containsText" dxfId="966" priority="1272" stopIfTrue="1" operator="containsText" text="EM ANÁLISE NO MT">
      <formula>NOT(ISERROR(SEARCH("EM ANÁLISE NO MT",AJ31)))</formula>
    </cfRule>
    <cfRule type="containsText" dxfId="965" priority="1273" stopIfTrue="1" operator="containsText" text="EM ANÁLISE NA ANTT">
      <formula>NOT(ISERROR(SEARCH("EM ANÁLISE NA ANTT",AJ31)))</formula>
    </cfRule>
    <cfRule type="containsText" dxfId="964" priority="1274" stopIfTrue="1" operator="containsText" text="PUBLICADO">
      <formula>NOT(ISERROR(SEARCH("PUBLICADO",AJ31)))</formula>
    </cfRule>
    <cfRule type="containsText" dxfId="963" priority="1275" stopIfTrue="1" operator="containsText" text="NÃO SE APLICA">
      <formula>NOT(ISERROR(SEARCH("NÃO SE APLICA",AJ31)))</formula>
    </cfRule>
    <cfRule type="containsText" dxfId="962" priority="1276" stopIfTrue="1" operator="containsText" text="AGUARDANDO ÓRGÃO AMBIENTAL">
      <formula>NOT(ISERROR(SEARCH("AGUARDANDO ÓRGÃO AMBIENTAL",AJ31)))</formula>
    </cfRule>
    <cfRule type="containsText" dxfId="961" priority="1277" operator="containsText" text="CONCLUÍDO">
      <formula>NOT(ISERROR(SEARCH("CONCLUÍDO",AJ31)))</formula>
    </cfRule>
    <cfRule type="containsText" dxfId="960" priority="1278" stopIfTrue="1" operator="containsText" text="EM ELABORAÇÃO">
      <formula>NOT(ISERROR(SEARCH("EM ELABORAÇÃO",AJ31)))</formula>
    </cfRule>
    <cfRule type="containsText" dxfId="959" priority="1279" stopIfTrue="1" operator="containsText" text="NÃO REAPRESENTADO APÓS OBJEÇÃO">
      <formula>NOT(ISERROR(SEARCH("NÃO REAPRESENTADO APÓS OBJEÇÃO",AJ31)))</formula>
    </cfRule>
    <cfRule type="containsText" dxfId="958" priority="1280" stopIfTrue="1" operator="containsText" text="EM ANÁLISE">
      <formula>NOT(ISERROR(SEARCH("EM ANÁLISE",AJ31)))</formula>
    </cfRule>
    <cfRule type="containsText" dxfId="957" priority="1281" stopIfTrue="1" operator="containsText" text="APROVADO">
      <formula>NOT(ISERROR(SEARCH("APROVADO",AJ31)))</formula>
    </cfRule>
  </conditionalFormatting>
  <conditionalFormatting sqref="AJ31">
    <cfRule type="containsText" dxfId="956" priority="1271" stopIfTrue="1" operator="containsText" text="LICENCIADA">
      <formula>NOT(ISERROR(SEARCH("LICENCIADA",AJ31)))</formula>
    </cfRule>
  </conditionalFormatting>
  <conditionalFormatting sqref="AJ31">
    <cfRule type="containsText" dxfId="955" priority="1270" stopIfTrue="1" operator="containsText" text="NÃO APRESENTADO">
      <formula>NOT(ISERROR(SEARCH("NÃO APRESENTADO",AJ31)))</formula>
    </cfRule>
  </conditionalFormatting>
  <conditionalFormatting sqref="AJ31">
    <cfRule type="containsText" dxfId="954" priority="1260" stopIfTrue="1" operator="containsText" text="EM ANÁLISE NO MT">
      <formula>NOT(ISERROR(SEARCH("EM ANÁLISE NO MT",AJ31)))</formula>
    </cfRule>
    <cfRule type="containsText" dxfId="953" priority="1261" stopIfTrue="1" operator="containsText" text="EM ANÁLISE NA ANTT">
      <formula>NOT(ISERROR(SEARCH("EM ANÁLISE NA ANTT",AJ31)))</formula>
    </cfRule>
    <cfRule type="containsText" dxfId="952" priority="1262" stopIfTrue="1" operator="containsText" text="PUBLICADO">
      <formula>NOT(ISERROR(SEARCH("PUBLICADO",AJ31)))</formula>
    </cfRule>
    <cfRule type="containsText" dxfId="951" priority="1263" stopIfTrue="1" operator="containsText" text="NÃO SE APLICA">
      <formula>NOT(ISERROR(SEARCH("NÃO SE APLICA",AJ31)))</formula>
    </cfRule>
    <cfRule type="containsText" dxfId="950" priority="1264" stopIfTrue="1" operator="containsText" text="AGUARDANDO ÓRGÃO AMBIENTAL">
      <formula>NOT(ISERROR(SEARCH("AGUARDANDO ÓRGÃO AMBIENTAL",AJ31)))</formula>
    </cfRule>
    <cfRule type="containsText" dxfId="949" priority="1265" operator="containsText" text="CONCLUÍDO">
      <formula>NOT(ISERROR(SEARCH("CONCLUÍDO",AJ31)))</formula>
    </cfRule>
    <cfRule type="containsText" dxfId="948" priority="1266" stopIfTrue="1" operator="containsText" text="EM ELABORAÇÃO">
      <formula>NOT(ISERROR(SEARCH("EM ELABORAÇÃO",AJ31)))</formula>
    </cfRule>
    <cfRule type="containsText" dxfId="947" priority="1267" stopIfTrue="1" operator="containsText" text="NÃO REAPRESENTADO APÓS OBJEÇÃO">
      <formula>NOT(ISERROR(SEARCH("NÃO REAPRESENTADO APÓS OBJEÇÃO",AJ31)))</formula>
    </cfRule>
    <cfRule type="containsText" dxfId="946" priority="1268" stopIfTrue="1" operator="containsText" text="EM ANÁLISE">
      <formula>NOT(ISERROR(SEARCH("EM ANÁLISE",AJ31)))</formula>
    </cfRule>
    <cfRule type="containsText" dxfId="945" priority="1269" stopIfTrue="1" operator="containsText" text="APROVADO">
      <formula>NOT(ISERROR(SEARCH("APROVADO",AJ31)))</formula>
    </cfRule>
  </conditionalFormatting>
  <conditionalFormatting sqref="AJ31">
    <cfRule type="containsText" dxfId="944" priority="1259" stopIfTrue="1" operator="containsText" text="LICENCIADA">
      <formula>NOT(ISERROR(SEARCH("LICENCIADA",AJ31)))</formula>
    </cfRule>
  </conditionalFormatting>
  <conditionalFormatting sqref="AJ31">
    <cfRule type="containsText" dxfId="943" priority="1258" stopIfTrue="1" operator="containsText" text="NÃO APRESENTADO">
      <formula>NOT(ISERROR(SEARCH("NÃO APRESENTADO",AJ31)))</formula>
    </cfRule>
  </conditionalFormatting>
  <conditionalFormatting sqref="AK38">
    <cfRule type="containsText" dxfId="942" priority="1224" stopIfTrue="1" operator="containsText" text="EM ANÁLISE NO MT">
      <formula>NOT(ISERROR(SEARCH("EM ANÁLISE NO MT",AK38)))</formula>
    </cfRule>
    <cfRule type="containsText" dxfId="941" priority="1225" stopIfTrue="1" operator="containsText" text="EM ANÁLISE NA ANTT">
      <formula>NOT(ISERROR(SEARCH("EM ANÁLISE NA ANTT",AK38)))</formula>
    </cfRule>
    <cfRule type="containsText" dxfId="940" priority="1226" stopIfTrue="1" operator="containsText" text="PUBLICADO">
      <formula>NOT(ISERROR(SEARCH("PUBLICADO",AK38)))</formula>
    </cfRule>
    <cfRule type="containsText" dxfId="939" priority="1227" stopIfTrue="1" operator="containsText" text="NÃO SE APLICA">
      <formula>NOT(ISERROR(SEARCH("NÃO SE APLICA",AK38)))</formula>
    </cfRule>
    <cfRule type="containsText" dxfId="938" priority="1228" stopIfTrue="1" operator="containsText" text="AGUARDANDO ÓRGÃO AMBIENTAL">
      <formula>NOT(ISERROR(SEARCH("AGUARDANDO ÓRGÃO AMBIENTAL",AK38)))</formula>
    </cfRule>
    <cfRule type="containsText" dxfId="937" priority="1229" operator="containsText" text="CONCLUÍDO">
      <formula>NOT(ISERROR(SEARCH("CONCLUÍDO",AK38)))</formula>
    </cfRule>
    <cfRule type="containsText" dxfId="936" priority="1230" stopIfTrue="1" operator="containsText" text="EM ELABORAÇÃO">
      <formula>NOT(ISERROR(SEARCH("EM ELABORAÇÃO",AK38)))</formula>
    </cfRule>
    <cfRule type="containsText" dxfId="935" priority="1231" stopIfTrue="1" operator="containsText" text="NÃO REAPRESENTADO APÓS OBJEÇÃO">
      <formula>NOT(ISERROR(SEARCH("NÃO REAPRESENTADO APÓS OBJEÇÃO",AK38)))</formula>
    </cfRule>
    <cfRule type="containsText" dxfId="934" priority="1232" stopIfTrue="1" operator="containsText" text="EM ANÁLISE">
      <formula>NOT(ISERROR(SEARCH("EM ANÁLISE",AK38)))</formula>
    </cfRule>
    <cfRule type="containsText" dxfId="933" priority="1233" stopIfTrue="1" operator="containsText" text="APROVADO">
      <formula>NOT(ISERROR(SEARCH("APROVADO",AK38)))</formula>
    </cfRule>
  </conditionalFormatting>
  <conditionalFormatting sqref="AK38">
    <cfRule type="containsText" dxfId="932" priority="1223" stopIfTrue="1" operator="containsText" text="LICENCIADA">
      <formula>NOT(ISERROR(SEARCH("LICENCIADA",AK38)))</formula>
    </cfRule>
  </conditionalFormatting>
  <conditionalFormatting sqref="AK38">
    <cfRule type="containsText" dxfId="931" priority="1222" stopIfTrue="1" operator="containsText" text="NÃO APRESENTADO">
      <formula>NOT(ISERROR(SEARCH("NÃO APRESENTADO",AK38)))</formula>
    </cfRule>
  </conditionalFormatting>
  <conditionalFormatting sqref="AK38">
    <cfRule type="containsText" dxfId="930" priority="1212" stopIfTrue="1" operator="containsText" text="EM ANÁLISE NO MT">
      <formula>NOT(ISERROR(SEARCH("EM ANÁLISE NO MT",AK38)))</formula>
    </cfRule>
    <cfRule type="containsText" dxfId="929" priority="1213" stopIfTrue="1" operator="containsText" text="EM ANÁLISE NA ANTT">
      <formula>NOT(ISERROR(SEARCH("EM ANÁLISE NA ANTT",AK38)))</formula>
    </cfRule>
    <cfRule type="containsText" dxfId="928" priority="1214" stopIfTrue="1" operator="containsText" text="PUBLICADO">
      <formula>NOT(ISERROR(SEARCH("PUBLICADO",AK38)))</formula>
    </cfRule>
    <cfRule type="containsText" dxfId="927" priority="1215" stopIfTrue="1" operator="containsText" text="NÃO SE APLICA">
      <formula>NOT(ISERROR(SEARCH("NÃO SE APLICA",AK38)))</formula>
    </cfRule>
    <cfRule type="containsText" dxfId="926" priority="1216" stopIfTrue="1" operator="containsText" text="AGUARDANDO ÓRGÃO AMBIENTAL">
      <formula>NOT(ISERROR(SEARCH("AGUARDANDO ÓRGÃO AMBIENTAL",AK38)))</formula>
    </cfRule>
    <cfRule type="containsText" dxfId="925" priority="1217" operator="containsText" text="CONCLUÍDO">
      <formula>NOT(ISERROR(SEARCH("CONCLUÍDO",AK38)))</formula>
    </cfRule>
    <cfRule type="containsText" dxfId="924" priority="1218" stopIfTrue="1" operator="containsText" text="EM ELABORAÇÃO">
      <formula>NOT(ISERROR(SEARCH("EM ELABORAÇÃO",AK38)))</formula>
    </cfRule>
    <cfRule type="containsText" dxfId="923" priority="1219" stopIfTrue="1" operator="containsText" text="NÃO REAPRESENTADO APÓS OBJEÇÃO">
      <formula>NOT(ISERROR(SEARCH("NÃO REAPRESENTADO APÓS OBJEÇÃO",AK38)))</formula>
    </cfRule>
    <cfRule type="containsText" dxfId="922" priority="1220" stopIfTrue="1" operator="containsText" text="EM ANÁLISE">
      <formula>NOT(ISERROR(SEARCH("EM ANÁLISE",AK38)))</formula>
    </cfRule>
    <cfRule type="containsText" dxfId="921" priority="1221" stopIfTrue="1" operator="containsText" text="APROVADO">
      <formula>NOT(ISERROR(SEARCH("APROVADO",AK38)))</formula>
    </cfRule>
  </conditionalFormatting>
  <conditionalFormatting sqref="AK38">
    <cfRule type="containsText" dxfId="920" priority="1211" stopIfTrue="1" operator="containsText" text="LICENCIADA">
      <formula>NOT(ISERROR(SEARCH("LICENCIADA",AK38)))</formula>
    </cfRule>
  </conditionalFormatting>
  <conditionalFormatting sqref="AF45">
    <cfRule type="containsText" dxfId="919" priority="1162" stopIfTrue="1" operator="containsText" text="NÃO APRESENTADO">
      <formula>NOT(ISERROR(SEARCH("NÃO APRESENTADO",AF45)))</formula>
    </cfRule>
  </conditionalFormatting>
  <conditionalFormatting sqref="AC45">
    <cfRule type="containsText" dxfId="918" priority="1200" stopIfTrue="1" operator="containsText" text="EM ANÁLISE NO MT">
      <formula>NOT(ISERROR(SEARCH("EM ANÁLISE NO MT",AC45)))</formula>
    </cfRule>
    <cfRule type="containsText" dxfId="917" priority="1201" stopIfTrue="1" operator="containsText" text="EM ANÁLISE NA ANTT">
      <formula>NOT(ISERROR(SEARCH("EM ANÁLISE NA ANTT",AC45)))</formula>
    </cfRule>
    <cfRule type="containsText" dxfId="916" priority="1202" stopIfTrue="1" operator="containsText" text="PUBLICADO">
      <formula>NOT(ISERROR(SEARCH("PUBLICADO",AC45)))</formula>
    </cfRule>
    <cfRule type="containsText" dxfId="915" priority="1203" stopIfTrue="1" operator="containsText" text="NÃO SE APLICA">
      <formula>NOT(ISERROR(SEARCH("NÃO SE APLICA",AC45)))</formula>
    </cfRule>
    <cfRule type="containsText" dxfId="914" priority="1204" stopIfTrue="1" operator="containsText" text="AGUARDANDO ÓRGÃO AMBIENTAL">
      <formula>NOT(ISERROR(SEARCH("AGUARDANDO ÓRGÃO AMBIENTAL",AC45)))</formula>
    </cfRule>
    <cfRule type="containsText" dxfId="913" priority="1205" operator="containsText" text="CONCLUÍDO">
      <formula>NOT(ISERROR(SEARCH("CONCLUÍDO",AC45)))</formula>
    </cfRule>
    <cfRule type="containsText" dxfId="912" priority="1206" stopIfTrue="1" operator="containsText" text="EM ELABORAÇÃO">
      <formula>NOT(ISERROR(SEARCH("EM ELABORAÇÃO",AC45)))</formula>
    </cfRule>
    <cfRule type="containsText" dxfId="911" priority="1207" stopIfTrue="1" operator="containsText" text="NÃO REAPRESENTADO APÓS OBJEÇÃO">
      <formula>NOT(ISERROR(SEARCH("NÃO REAPRESENTADO APÓS OBJEÇÃO",AC45)))</formula>
    </cfRule>
    <cfRule type="containsText" dxfId="910" priority="1208" stopIfTrue="1" operator="containsText" text="EM ANÁLISE">
      <formula>NOT(ISERROR(SEARCH("EM ANÁLISE",AC45)))</formula>
    </cfRule>
    <cfRule type="containsText" dxfId="909" priority="1209" stopIfTrue="1" operator="containsText" text="APROVADO">
      <formula>NOT(ISERROR(SEARCH("APROVADO",AC45)))</formula>
    </cfRule>
  </conditionalFormatting>
  <conditionalFormatting sqref="AC45">
    <cfRule type="containsText" dxfId="908" priority="1199" stopIfTrue="1" operator="containsText" text="LICENCIADA">
      <formula>NOT(ISERROR(SEARCH("LICENCIADA",AC45)))</formula>
    </cfRule>
  </conditionalFormatting>
  <conditionalFormatting sqref="AC45">
    <cfRule type="containsText" dxfId="907" priority="1198" stopIfTrue="1" operator="containsText" text="NÃO APRESENTADO">
      <formula>NOT(ISERROR(SEARCH("NÃO APRESENTADO",AC45)))</formula>
    </cfRule>
  </conditionalFormatting>
  <conditionalFormatting sqref="AC45">
    <cfRule type="containsText" dxfId="906" priority="1188" stopIfTrue="1" operator="containsText" text="EM ANÁLISE NO MT">
      <formula>NOT(ISERROR(SEARCH("EM ANÁLISE NO MT",AC45)))</formula>
    </cfRule>
    <cfRule type="containsText" dxfId="905" priority="1189" stopIfTrue="1" operator="containsText" text="EM ANÁLISE NA ANTT">
      <formula>NOT(ISERROR(SEARCH("EM ANÁLISE NA ANTT",AC45)))</formula>
    </cfRule>
    <cfRule type="containsText" dxfId="904" priority="1190" stopIfTrue="1" operator="containsText" text="PUBLICADO">
      <formula>NOT(ISERROR(SEARCH("PUBLICADO",AC45)))</formula>
    </cfRule>
    <cfRule type="containsText" dxfId="903" priority="1191" stopIfTrue="1" operator="containsText" text="NÃO SE APLICA">
      <formula>NOT(ISERROR(SEARCH("NÃO SE APLICA",AC45)))</formula>
    </cfRule>
    <cfRule type="containsText" dxfId="902" priority="1192" stopIfTrue="1" operator="containsText" text="AGUARDANDO ÓRGÃO AMBIENTAL">
      <formula>NOT(ISERROR(SEARCH("AGUARDANDO ÓRGÃO AMBIENTAL",AC45)))</formula>
    </cfRule>
    <cfRule type="containsText" dxfId="901" priority="1193" operator="containsText" text="CONCLUÍDO">
      <formula>NOT(ISERROR(SEARCH("CONCLUÍDO",AC45)))</formula>
    </cfRule>
    <cfRule type="containsText" dxfId="900" priority="1194" stopIfTrue="1" operator="containsText" text="EM ELABORAÇÃO">
      <formula>NOT(ISERROR(SEARCH("EM ELABORAÇÃO",AC45)))</formula>
    </cfRule>
    <cfRule type="containsText" dxfId="899" priority="1195" stopIfTrue="1" operator="containsText" text="NÃO REAPRESENTADO APÓS OBJEÇÃO">
      <formula>NOT(ISERROR(SEARCH("NÃO REAPRESENTADO APÓS OBJEÇÃO",AC45)))</formula>
    </cfRule>
    <cfRule type="containsText" dxfId="898" priority="1196" stopIfTrue="1" operator="containsText" text="EM ANÁLISE">
      <formula>NOT(ISERROR(SEARCH("EM ANÁLISE",AC45)))</formula>
    </cfRule>
    <cfRule type="containsText" dxfId="897" priority="1197" stopIfTrue="1" operator="containsText" text="APROVADO">
      <formula>NOT(ISERROR(SEARCH("APROVADO",AC45)))</formula>
    </cfRule>
  </conditionalFormatting>
  <conditionalFormatting sqref="AC45">
    <cfRule type="containsText" dxfId="896" priority="1187" stopIfTrue="1" operator="containsText" text="LICENCIADA">
      <formula>NOT(ISERROR(SEARCH("LICENCIADA",AC45)))</formula>
    </cfRule>
  </conditionalFormatting>
  <conditionalFormatting sqref="AC45">
    <cfRule type="containsText" dxfId="895" priority="1186" stopIfTrue="1" operator="containsText" text="NÃO APRESENTADO">
      <formula>NOT(ISERROR(SEARCH("NÃO APRESENTADO",AC45)))</formula>
    </cfRule>
  </conditionalFormatting>
  <conditionalFormatting sqref="AF45">
    <cfRule type="containsText" dxfId="894" priority="1176" stopIfTrue="1" operator="containsText" text="EM ANÁLISE NO MT">
      <formula>NOT(ISERROR(SEARCH("EM ANÁLISE NO MT",AF45)))</formula>
    </cfRule>
    <cfRule type="containsText" dxfId="893" priority="1177" stopIfTrue="1" operator="containsText" text="EM ANÁLISE NA ANTT">
      <formula>NOT(ISERROR(SEARCH("EM ANÁLISE NA ANTT",AF45)))</formula>
    </cfRule>
    <cfRule type="containsText" dxfId="892" priority="1178" stopIfTrue="1" operator="containsText" text="PUBLICADO">
      <formula>NOT(ISERROR(SEARCH("PUBLICADO",AF45)))</formula>
    </cfRule>
    <cfRule type="containsText" dxfId="891" priority="1179" stopIfTrue="1" operator="containsText" text="NÃO SE APLICA">
      <formula>NOT(ISERROR(SEARCH("NÃO SE APLICA",AF45)))</formula>
    </cfRule>
    <cfRule type="containsText" dxfId="890" priority="1180" stopIfTrue="1" operator="containsText" text="AGUARDANDO ÓRGÃO AMBIENTAL">
      <formula>NOT(ISERROR(SEARCH("AGUARDANDO ÓRGÃO AMBIENTAL",AF45)))</formula>
    </cfRule>
    <cfRule type="containsText" dxfId="889" priority="1181" operator="containsText" text="CONCLUÍDO">
      <formula>NOT(ISERROR(SEARCH("CONCLUÍDO",AF45)))</formula>
    </cfRule>
    <cfRule type="containsText" dxfId="888" priority="1182" stopIfTrue="1" operator="containsText" text="EM ELABORAÇÃO">
      <formula>NOT(ISERROR(SEARCH("EM ELABORAÇÃO",AF45)))</formula>
    </cfRule>
    <cfRule type="containsText" dxfId="887" priority="1183" stopIfTrue="1" operator="containsText" text="NÃO REAPRESENTADO APÓS OBJEÇÃO">
      <formula>NOT(ISERROR(SEARCH("NÃO REAPRESENTADO APÓS OBJEÇÃO",AF45)))</formula>
    </cfRule>
    <cfRule type="containsText" dxfId="886" priority="1184" stopIfTrue="1" operator="containsText" text="EM ANÁLISE">
      <formula>NOT(ISERROR(SEARCH("EM ANÁLISE",AF45)))</formula>
    </cfRule>
    <cfRule type="containsText" dxfId="885" priority="1185" stopIfTrue="1" operator="containsText" text="APROVADO">
      <formula>NOT(ISERROR(SEARCH("APROVADO",AF45)))</formula>
    </cfRule>
  </conditionalFormatting>
  <conditionalFormatting sqref="AF45">
    <cfRule type="containsText" dxfId="884" priority="1175" stopIfTrue="1" operator="containsText" text="LICENCIADA">
      <formula>NOT(ISERROR(SEARCH("LICENCIADA",AF45)))</formula>
    </cfRule>
  </conditionalFormatting>
  <conditionalFormatting sqref="AF45">
    <cfRule type="containsText" dxfId="883" priority="1174" stopIfTrue="1" operator="containsText" text="NÃO APRESENTADO">
      <formula>NOT(ISERROR(SEARCH("NÃO APRESENTADO",AF45)))</formula>
    </cfRule>
  </conditionalFormatting>
  <conditionalFormatting sqref="AF45">
    <cfRule type="containsText" dxfId="882" priority="1164" stopIfTrue="1" operator="containsText" text="EM ANÁLISE NO MT">
      <formula>NOT(ISERROR(SEARCH("EM ANÁLISE NO MT",AF45)))</formula>
    </cfRule>
    <cfRule type="containsText" dxfId="881" priority="1165" stopIfTrue="1" operator="containsText" text="EM ANÁLISE NA ANTT">
      <formula>NOT(ISERROR(SEARCH("EM ANÁLISE NA ANTT",AF45)))</formula>
    </cfRule>
    <cfRule type="containsText" dxfId="880" priority="1166" stopIfTrue="1" operator="containsText" text="PUBLICADO">
      <formula>NOT(ISERROR(SEARCH("PUBLICADO",AF45)))</formula>
    </cfRule>
    <cfRule type="containsText" dxfId="879" priority="1167" stopIfTrue="1" operator="containsText" text="NÃO SE APLICA">
      <formula>NOT(ISERROR(SEARCH("NÃO SE APLICA",AF45)))</formula>
    </cfRule>
    <cfRule type="containsText" dxfId="878" priority="1168" stopIfTrue="1" operator="containsText" text="AGUARDANDO ÓRGÃO AMBIENTAL">
      <formula>NOT(ISERROR(SEARCH("AGUARDANDO ÓRGÃO AMBIENTAL",AF45)))</formula>
    </cfRule>
    <cfRule type="containsText" dxfId="877" priority="1169" operator="containsText" text="CONCLUÍDO">
      <formula>NOT(ISERROR(SEARCH("CONCLUÍDO",AF45)))</formula>
    </cfRule>
    <cfRule type="containsText" dxfId="876" priority="1170" stopIfTrue="1" operator="containsText" text="EM ELABORAÇÃO">
      <formula>NOT(ISERROR(SEARCH("EM ELABORAÇÃO",AF45)))</formula>
    </cfRule>
    <cfRule type="containsText" dxfId="875" priority="1171" stopIfTrue="1" operator="containsText" text="NÃO REAPRESENTADO APÓS OBJEÇÃO">
      <formula>NOT(ISERROR(SEARCH("NÃO REAPRESENTADO APÓS OBJEÇÃO",AF45)))</formula>
    </cfRule>
    <cfRule type="containsText" dxfId="874" priority="1172" stopIfTrue="1" operator="containsText" text="EM ANÁLISE">
      <formula>NOT(ISERROR(SEARCH("EM ANÁLISE",AF45)))</formula>
    </cfRule>
    <cfRule type="containsText" dxfId="873" priority="1173" stopIfTrue="1" operator="containsText" text="APROVADO">
      <formula>NOT(ISERROR(SEARCH("APROVADO",AF45)))</formula>
    </cfRule>
  </conditionalFormatting>
  <conditionalFormatting sqref="AF45">
    <cfRule type="containsText" dxfId="872" priority="1163" stopIfTrue="1" operator="containsText" text="LICENCIADA">
      <formula>NOT(ISERROR(SEARCH("LICENCIADA",AF45)))</formula>
    </cfRule>
  </conditionalFormatting>
  <conditionalFormatting sqref="AK61">
    <cfRule type="containsText" dxfId="871" priority="1138" stopIfTrue="1" operator="containsText" text="NÃO APRESENTADO">
      <formula>NOT(ISERROR(SEARCH("NÃO APRESENTADO",AK61)))</formula>
    </cfRule>
  </conditionalFormatting>
  <conditionalFormatting sqref="AK61">
    <cfRule type="containsText" dxfId="870" priority="1152" stopIfTrue="1" operator="containsText" text="EM ANÁLISE NO MT">
      <formula>NOT(ISERROR(SEARCH("EM ANÁLISE NO MT",AK61)))</formula>
    </cfRule>
    <cfRule type="containsText" dxfId="869" priority="1153" stopIfTrue="1" operator="containsText" text="EM ANÁLISE NA ANTT">
      <formula>NOT(ISERROR(SEARCH("EM ANÁLISE NA ANTT",AK61)))</formula>
    </cfRule>
    <cfRule type="containsText" dxfId="868" priority="1154" stopIfTrue="1" operator="containsText" text="PUBLICADO">
      <formula>NOT(ISERROR(SEARCH("PUBLICADO",AK61)))</formula>
    </cfRule>
    <cfRule type="containsText" dxfId="867" priority="1155" stopIfTrue="1" operator="containsText" text="NÃO SE APLICA">
      <formula>NOT(ISERROR(SEARCH("NÃO SE APLICA",AK61)))</formula>
    </cfRule>
    <cfRule type="containsText" dxfId="866" priority="1156" stopIfTrue="1" operator="containsText" text="AGUARDANDO ÓRGÃO AMBIENTAL">
      <formula>NOT(ISERROR(SEARCH("AGUARDANDO ÓRGÃO AMBIENTAL",AK61)))</formula>
    </cfRule>
    <cfRule type="containsText" dxfId="865" priority="1157" operator="containsText" text="CONCLUÍDO">
      <formula>NOT(ISERROR(SEARCH("CONCLUÍDO",AK61)))</formula>
    </cfRule>
    <cfRule type="containsText" dxfId="864" priority="1158" stopIfTrue="1" operator="containsText" text="EM ELABORAÇÃO">
      <formula>NOT(ISERROR(SEARCH("EM ELABORAÇÃO",AK61)))</formula>
    </cfRule>
    <cfRule type="containsText" dxfId="863" priority="1159" stopIfTrue="1" operator="containsText" text="NÃO REAPRESENTADO APÓS OBJEÇÃO">
      <formula>NOT(ISERROR(SEARCH("NÃO REAPRESENTADO APÓS OBJEÇÃO",AK61)))</formula>
    </cfRule>
    <cfRule type="containsText" dxfId="862" priority="1160" stopIfTrue="1" operator="containsText" text="EM ANÁLISE">
      <formula>NOT(ISERROR(SEARCH("EM ANÁLISE",AK61)))</formula>
    </cfRule>
    <cfRule type="containsText" dxfId="861" priority="1161" stopIfTrue="1" operator="containsText" text="APROVADO">
      <formula>NOT(ISERROR(SEARCH("APROVADO",AK61)))</formula>
    </cfRule>
  </conditionalFormatting>
  <conditionalFormatting sqref="AK61">
    <cfRule type="containsText" dxfId="860" priority="1151" stopIfTrue="1" operator="containsText" text="LICENCIADA">
      <formula>NOT(ISERROR(SEARCH("LICENCIADA",AK61)))</formula>
    </cfRule>
  </conditionalFormatting>
  <conditionalFormatting sqref="AK61">
    <cfRule type="containsText" dxfId="859" priority="1150" stopIfTrue="1" operator="containsText" text="NÃO APRESENTADO">
      <formula>NOT(ISERROR(SEARCH("NÃO APRESENTADO",AK61)))</formula>
    </cfRule>
  </conditionalFormatting>
  <conditionalFormatting sqref="AK61">
    <cfRule type="containsText" dxfId="858" priority="1140" stopIfTrue="1" operator="containsText" text="EM ANÁLISE NO MT">
      <formula>NOT(ISERROR(SEARCH("EM ANÁLISE NO MT",AK61)))</formula>
    </cfRule>
    <cfRule type="containsText" dxfId="857" priority="1141" stopIfTrue="1" operator="containsText" text="EM ANÁLISE NA ANTT">
      <formula>NOT(ISERROR(SEARCH("EM ANÁLISE NA ANTT",AK61)))</formula>
    </cfRule>
    <cfRule type="containsText" dxfId="856" priority="1142" stopIfTrue="1" operator="containsText" text="PUBLICADO">
      <formula>NOT(ISERROR(SEARCH("PUBLICADO",AK61)))</formula>
    </cfRule>
    <cfRule type="containsText" dxfId="855" priority="1143" stopIfTrue="1" operator="containsText" text="NÃO SE APLICA">
      <formula>NOT(ISERROR(SEARCH("NÃO SE APLICA",AK61)))</formula>
    </cfRule>
    <cfRule type="containsText" dxfId="854" priority="1144" stopIfTrue="1" operator="containsText" text="AGUARDANDO ÓRGÃO AMBIENTAL">
      <formula>NOT(ISERROR(SEARCH("AGUARDANDO ÓRGÃO AMBIENTAL",AK61)))</formula>
    </cfRule>
    <cfRule type="containsText" dxfId="853" priority="1145" operator="containsText" text="CONCLUÍDO">
      <formula>NOT(ISERROR(SEARCH("CONCLUÍDO",AK61)))</formula>
    </cfRule>
    <cfRule type="containsText" dxfId="852" priority="1146" stopIfTrue="1" operator="containsText" text="EM ELABORAÇÃO">
      <formula>NOT(ISERROR(SEARCH("EM ELABORAÇÃO",AK61)))</formula>
    </cfRule>
    <cfRule type="containsText" dxfId="851" priority="1147" stopIfTrue="1" operator="containsText" text="NÃO REAPRESENTADO APÓS OBJEÇÃO">
      <formula>NOT(ISERROR(SEARCH("NÃO REAPRESENTADO APÓS OBJEÇÃO",AK61)))</formula>
    </cfRule>
    <cfRule type="containsText" dxfId="850" priority="1148" stopIfTrue="1" operator="containsText" text="EM ANÁLISE">
      <formula>NOT(ISERROR(SEARCH("EM ANÁLISE",AK61)))</formula>
    </cfRule>
    <cfRule type="containsText" dxfId="849" priority="1149" stopIfTrue="1" operator="containsText" text="APROVADO">
      <formula>NOT(ISERROR(SEARCH("APROVADO",AK61)))</formula>
    </cfRule>
  </conditionalFormatting>
  <conditionalFormatting sqref="AK61">
    <cfRule type="containsText" dxfId="848" priority="1139" stopIfTrue="1" operator="containsText" text="LICENCIADA">
      <formula>NOT(ISERROR(SEARCH("LICENCIADA",AK61)))</formula>
    </cfRule>
  </conditionalFormatting>
  <conditionalFormatting sqref="AN61">
    <cfRule type="containsText" dxfId="847" priority="1114" stopIfTrue="1" operator="containsText" text="NÃO APRESENTADO">
      <formula>NOT(ISERROR(SEARCH("NÃO APRESENTADO",AN61)))</formula>
    </cfRule>
  </conditionalFormatting>
  <conditionalFormatting sqref="AN61">
    <cfRule type="containsText" dxfId="846" priority="1128" stopIfTrue="1" operator="containsText" text="EM ANÁLISE NO MT">
      <formula>NOT(ISERROR(SEARCH("EM ANÁLISE NO MT",AN61)))</formula>
    </cfRule>
    <cfRule type="containsText" dxfId="845" priority="1129" stopIfTrue="1" operator="containsText" text="EM ANÁLISE NA ANTT">
      <formula>NOT(ISERROR(SEARCH("EM ANÁLISE NA ANTT",AN61)))</formula>
    </cfRule>
    <cfRule type="containsText" dxfId="844" priority="1130" stopIfTrue="1" operator="containsText" text="PUBLICADO">
      <formula>NOT(ISERROR(SEARCH("PUBLICADO",AN61)))</formula>
    </cfRule>
    <cfRule type="containsText" dxfId="843" priority="1131" stopIfTrue="1" operator="containsText" text="NÃO SE APLICA">
      <formula>NOT(ISERROR(SEARCH("NÃO SE APLICA",AN61)))</formula>
    </cfRule>
    <cfRule type="containsText" dxfId="842" priority="1132" stopIfTrue="1" operator="containsText" text="AGUARDANDO ÓRGÃO AMBIENTAL">
      <formula>NOT(ISERROR(SEARCH("AGUARDANDO ÓRGÃO AMBIENTAL",AN61)))</formula>
    </cfRule>
    <cfRule type="containsText" dxfId="841" priority="1133" operator="containsText" text="CONCLUÍDO">
      <formula>NOT(ISERROR(SEARCH("CONCLUÍDO",AN61)))</formula>
    </cfRule>
    <cfRule type="containsText" dxfId="840" priority="1134" stopIfTrue="1" operator="containsText" text="EM ELABORAÇÃO">
      <formula>NOT(ISERROR(SEARCH("EM ELABORAÇÃO",AN61)))</formula>
    </cfRule>
    <cfRule type="containsText" dxfId="839" priority="1135" stopIfTrue="1" operator="containsText" text="NÃO REAPRESENTADO APÓS OBJEÇÃO">
      <formula>NOT(ISERROR(SEARCH("NÃO REAPRESENTADO APÓS OBJEÇÃO",AN61)))</formula>
    </cfRule>
    <cfRule type="containsText" dxfId="838" priority="1136" stopIfTrue="1" operator="containsText" text="EM ANÁLISE">
      <formula>NOT(ISERROR(SEARCH("EM ANÁLISE",AN61)))</formula>
    </cfRule>
    <cfRule type="containsText" dxfId="837" priority="1137" stopIfTrue="1" operator="containsText" text="APROVADO">
      <formula>NOT(ISERROR(SEARCH("APROVADO",AN61)))</formula>
    </cfRule>
  </conditionalFormatting>
  <conditionalFormatting sqref="AN61">
    <cfRule type="containsText" dxfId="836" priority="1127" stopIfTrue="1" operator="containsText" text="LICENCIADA">
      <formula>NOT(ISERROR(SEARCH("LICENCIADA",AN61)))</formula>
    </cfRule>
  </conditionalFormatting>
  <conditionalFormatting sqref="AN61">
    <cfRule type="containsText" dxfId="835" priority="1126" stopIfTrue="1" operator="containsText" text="NÃO APRESENTADO">
      <formula>NOT(ISERROR(SEARCH("NÃO APRESENTADO",AN61)))</formula>
    </cfRule>
  </conditionalFormatting>
  <conditionalFormatting sqref="AN61">
    <cfRule type="containsText" dxfId="834" priority="1116" stopIfTrue="1" operator="containsText" text="EM ANÁLISE NO MT">
      <formula>NOT(ISERROR(SEARCH("EM ANÁLISE NO MT",AN61)))</formula>
    </cfRule>
    <cfRule type="containsText" dxfId="833" priority="1117" stopIfTrue="1" operator="containsText" text="EM ANÁLISE NA ANTT">
      <formula>NOT(ISERROR(SEARCH("EM ANÁLISE NA ANTT",AN61)))</formula>
    </cfRule>
    <cfRule type="containsText" dxfId="832" priority="1118" stopIfTrue="1" operator="containsText" text="PUBLICADO">
      <formula>NOT(ISERROR(SEARCH("PUBLICADO",AN61)))</formula>
    </cfRule>
    <cfRule type="containsText" dxfId="831" priority="1119" stopIfTrue="1" operator="containsText" text="NÃO SE APLICA">
      <formula>NOT(ISERROR(SEARCH("NÃO SE APLICA",AN61)))</formula>
    </cfRule>
    <cfRule type="containsText" dxfId="830" priority="1120" stopIfTrue="1" operator="containsText" text="AGUARDANDO ÓRGÃO AMBIENTAL">
      <formula>NOT(ISERROR(SEARCH("AGUARDANDO ÓRGÃO AMBIENTAL",AN61)))</formula>
    </cfRule>
    <cfRule type="containsText" dxfId="829" priority="1121" operator="containsText" text="CONCLUÍDO">
      <formula>NOT(ISERROR(SEARCH("CONCLUÍDO",AN61)))</formula>
    </cfRule>
    <cfRule type="containsText" dxfId="828" priority="1122" stopIfTrue="1" operator="containsText" text="EM ELABORAÇÃO">
      <formula>NOT(ISERROR(SEARCH("EM ELABORAÇÃO",AN61)))</formula>
    </cfRule>
    <cfRule type="containsText" dxfId="827" priority="1123" stopIfTrue="1" operator="containsText" text="NÃO REAPRESENTADO APÓS OBJEÇÃO">
      <formula>NOT(ISERROR(SEARCH("NÃO REAPRESENTADO APÓS OBJEÇÃO",AN61)))</formula>
    </cfRule>
    <cfRule type="containsText" dxfId="826" priority="1124" stopIfTrue="1" operator="containsText" text="EM ANÁLISE">
      <formula>NOT(ISERROR(SEARCH("EM ANÁLISE",AN61)))</formula>
    </cfRule>
    <cfRule type="containsText" dxfId="825" priority="1125" stopIfTrue="1" operator="containsText" text="APROVADO">
      <formula>NOT(ISERROR(SEARCH("APROVADO",AN61)))</formula>
    </cfRule>
  </conditionalFormatting>
  <conditionalFormatting sqref="AN61">
    <cfRule type="containsText" dxfId="824" priority="1115" stopIfTrue="1" operator="containsText" text="LICENCIADA">
      <formula>NOT(ISERROR(SEARCH("LICENCIADA",AN61)))</formula>
    </cfRule>
  </conditionalFormatting>
  <conditionalFormatting sqref="AM69">
    <cfRule type="containsText" dxfId="823" priority="1041" stopIfTrue="1" operator="containsText" text="NÃO APRESENTADO">
      <formula>NOT(ISERROR(SEARCH("NÃO APRESENTADO",AM69)))</formula>
    </cfRule>
  </conditionalFormatting>
  <conditionalFormatting sqref="AJ74 AM74 AS74">
    <cfRule type="cellIs" dxfId="822" priority="1113" operator="greaterThan">
      <formula>0.3</formula>
    </cfRule>
  </conditionalFormatting>
  <conditionalFormatting sqref="AP69 AS69 AY69 BB69">
    <cfRule type="containsText" dxfId="821" priority="1103" stopIfTrue="1" operator="containsText" text="EM ANÁLISE NO MT">
      <formula>NOT(ISERROR(SEARCH("EM ANÁLISE NO MT",AP69)))</formula>
    </cfRule>
    <cfRule type="containsText" dxfId="820" priority="1104" stopIfTrue="1" operator="containsText" text="EM ANÁLISE NA ANTT">
      <formula>NOT(ISERROR(SEARCH("EM ANÁLISE NA ANTT",AP69)))</formula>
    </cfRule>
    <cfRule type="containsText" dxfId="819" priority="1105" stopIfTrue="1" operator="containsText" text="PUBLICADO">
      <formula>NOT(ISERROR(SEARCH("PUBLICADO",AP69)))</formula>
    </cfRule>
    <cfRule type="containsText" dxfId="818" priority="1106" stopIfTrue="1" operator="containsText" text="NÃO SE APLICA">
      <formula>NOT(ISERROR(SEARCH("NÃO SE APLICA",AP69)))</formula>
    </cfRule>
    <cfRule type="containsText" dxfId="817" priority="1107" stopIfTrue="1" operator="containsText" text="AGUARDANDO ÓRGÃO AMBIENTAL">
      <formula>NOT(ISERROR(SEARCH("AGUARDANDO ÓRGÃO AMBIENTAL",AP69)))</formula>
    </cfRule>
    <cfRule type="containsText" dxfId="816" priority="1108" operator="containsText" text="CONCLUÍDO">
      <formula>NOT(ISERROR(SEARCH("CONCLUÍDO",AP69)))</formula>
    </cfRule>
    <cfRule type="containsText" dxfId="815" priority="1109" stopIfTrue="1" operator="containsText" text="EM ELABORAÇÃO">
      <formula>NOT(ISERROR(SEARCH("EM ELABORAÇÃO",AP69)))</formula>
    </cfRule>
    <cfRule type="containsText" dxfId="814" priority="1110" stopIfTrue="1" operator="containsText" text="NÃO REAPRESENTADO APÓS OBJEÇÃO">
      <formula>NOT(ISERROR(SEARCH("NÃO REAPRESENTADO APÓS OBJEÇÃO",AP69)))</formula>
    </cfRule>
    <cfRule type="containsText" dxfId="813" priority="1111" stopIfTrue="1" operator="containsText" text="EM ANÁLISE">
      <formula>NOT(ISERROR(SEARCH("EM ANÁLISE",AP69)))</formula>
    </cfRule>
    <cfRule type="containsText" dxfId="812" priority="1112" stopIfTrue="1" operator="containsText" text="APROVADO">
      <formula>NOT(ISERROR(SEARCH("APROVADO",AP69)))</formula>
    </cfRule>
  </conditionalFormatting>
  <conditionalFormatting sqref="AP69 AS69 AY69 BB69">
    <cfRule type="containsText" dxfId="811" priority="1102" stopIfTrue="1" operator="containsText" text="LICENCIADA">
      <formula>NOT(ISERROR(SEARCH("LICENCIADA",AP69)))</formula>
    </cfRule>
  </conditionalFormatting>
  <conditionalFormatting sqref="AP69 AS69 AY69 BB69">
    <cfRule type="containsText" dxfId="810" priority="1101" stopIfTrue="1" operator="containsText" text="NÃO APRESENTADO">
      <formula>NOT(ISERROR(SEARCH("NÃO APRESENTADO",AP69)))</formula>
    </cfRule>
  </conditionalFormatting>
  <conditionalFormatting sqref="AP69">
    <cfRule type="containsText" dxfId="809" priority="1091" stopIfTrue="1" operator="containsText" text="EM ANÁLISE NO MT">
      <formula>NOT(ISERROR(SEARCH("EM ANÁLISE NO MT",AP69)))</formula>
    </cfRule>
    <cfRule type="containsText" dxfId="808" priority="1092" stopIfTrue="1" operator="containsText" text="EM ANÁLISE NA ANTT">
      <formula>NOT(ISERROR(SEARCH("EM ANÁLISE NA ANTT",AP69)))</formula>
    </cfRule>
    <cfRule type="containsText" dxfId="807" priority="1093" stopIfTrue="1" operator="containsText" text="PUBLICADO">
      <formula>NOT(ISERROR(SEARCH("PUBLICADO",AP69)))</formula>
    </cfRule>
    <cfRule type="containsText" dxfId="806" priority="1094" stopIfTrue="1" operator="containsText" text="NÃO SE APLICA">
      <formula>NOT(ISERROR(SEARCH("NÃO SE APLICA",AP69)))</formula>
    </cfRule>
    <cfRule type="containsText" dxfId="805" priority="1095" stopIfTrue="1" operator="containsText" text="AGUARDANDO ÓRGÃO AMBIENTAL">
      <formula>NOT(ISERROR(SEARCH("AGUARDANDO ÓRGÃO AMBIENTAL",AP69)))</formula>
    </cfRule>
    <cfRule type="containsText" dxfId="804" priority="1096" operator="containsText" text="CONCLUÍDO">
      <formula>NOT(ISERROR(SEARCH("CONCLUÍDO",AP69)))</formula>
    </cfRule>
    <cfRule type="containsText" dxfId="803" priority="1097" stopIfTrue="1" operator="containsText" text="EM ELABORAÇÃO">
      <formula>NOT(ISERROR(SEARCH("EM ELABORAÇÃO",AP69)))</formula>
    </cfRule>
    <cfRule type="containsText" dxfId="802" priority="1098" stopIfTrue="1" operator="containsText" text="NÃO REAPRESENTADO APÓS OBJEÇÃO">
      <formula>NOT(ISERROR(SEARCH("NÃO REAPRESENTADO APÓS OBJEÇÃO",AP69)))</formula>
    </cfRule>
    <cfRule type="containsText" dxfId="801" priority="1099" stopIfTrue="1" operator="containsText" text="EM ANÁLISE">
      <formula>NOT(ISERROR(SEARCH("EM ANÁLISE",AP69)))</formula>
    </cfRule>
    <cfRule type="containsText" dxfId="800" priority="1100" stopIfTrue="1" operator="containsText" text="APROVADO">
      <formula>NOT(ISERROR(SEARCH("APROVADO",AP69)))</formula>
    </cfRule>
  </conditionalFormatting>
  <conditionalFormatting sqref="AP69">
    <cfRule type="containsText" dxfId="799" priority="1090" stopIfTrue="1" operator="containsText" text="LICENCIADA">
      <formula>NOT(ISERROR(SEARCH("LICENCIADA",AP69)))</formula>
    </cfRule>
  </conditionalFormatting>
  <conditionalFormatting sqref="AP69">
    <cfRule type="containsText" dxfId="798" priority="1089" stopIfTrue="1" operator="containsText" text="NÃO APRESENTADO">
      <formula>NOT(ISERROR(SEARCH("NÃO APRESENTADO",AP69)))</formula>
    </cfRule>
  </conditionalFormatting>
  <conditionalFormatting sqref="AJ69">
    <cfRule type="containsText" dxfId="797" priority="1065" stopIfTrue="1" operator="containsText" text="NÃO APRESENTADO">
      <formula>NOT(ISERROR(SEARCH("NÃO APRESENTADO",AJ69)))</formula>
    </cfRule>
  </conditionalFormatting>
  <conditionalFormatting sqref="AJ69">
    <cfRule type="containsText" dxfId="796" priority="1079" stopIfTrue="1" operator="containsText" text="EM ANÁLISE NO MT">
      <formula>NOT(ISERROR(SEARCH("EM ANÁLISE NO MT",AJ69)))</formula>
    </cfRule>
    <cfRule type="containsText" dxfId="795" priority="1080" stopIfTrue="1" operator="containsText" text="EM ANÁLISE NA ANTT">
      <formula>NOT(ISERROR(SEARCH("EM ANÁLISE NA ANTT",AJ69)))</formula>
    </cfRule>
    <cfRule type="containsText" dxfId="794" priority="1081" stopIfTrue="1" operator="containsText" text="PUBLICADO">
      <formula>NOT(ISERROR(SEARCH("PUBLICADO",AJ69)))</formula>
    </cfRule>
    <cfRule type="containsText" dxfId="793" priority="1082" stopIfTrue="1" operator="containsText" text="NÃO SE APLICA">
      <formula>NOT(ISERROR(SEARCH("NÃO SE APLICA",AJ69)))</formula>
    </cfRule>
    <cfRule type="containsText" dxfId="792" priority="1083" stopIfTrue="1" operator="containsText" text="AGUARDANDO ÓRGÃO AMBIENTAL">
      <formula>NOT(ISERROR(SEARCH("AGUARDANDO ÓRGÃO AMBIENTAL",AJ69)))</formula>
    </cfRule>
    <cfRule type="containsText" dxfId="791" priority="1084" operator="containsText" text="CONCLUÍDO">
      <formula>NOT(ISERROR(SEARCH("CONCLUÍDO",AJ69)))</formula>
    </cfRule>
    <cfRule type="containsText" dxfId="790" priority="1085" stopIfTrue="1" operator="containsText" text="EM ELABORAÇÃO">
      <formula>NOT(ISERROR(SEARCH("EM ELABORAÇÃO",AJ69)))</formula>
    </cfRule>
    <cfRule type="containsText" dxfId="789" priority="1086" stopIfTrue="1" operator="containsText" text="NÃO REAPRESENTADO APÓS OBJEÇÃO">
      <formula>NOT(ISERROR(SEARCH("NÃO REAPRESENTADO APÓS OBJEÇÃO",AJ69)))</formula>
    </cfRule>
    <cfRule type="containsText" dxfId="788" priority="1087" stopIfTrue="1" operator="containsText" text="EM ANÁLISE">
      <formula>NOT(ISERROR(SEARCH("EM ANÁLISE",AJ69)))</formula>
    </cfRule>
    <cfRule type="containsText" dxfId="787" priority="1088" stopIfTrue="1" operator="containsText" text="APROVADO">
      <formula>NOT(ISERROR(SEARCH("APROVADO",AJ69)))</formula>
    </cfRule>
  </conditionalFormatting>
  <conditionalFormatting sqref="AJ69">
    <cfRule type="containsText" dxfId="786" priority="1078" stopIfTrue="1" operator="containsText" text="LICENCIADA">
      <formula>NOT(ISERROR(SEARCH("LICENCIADA",AJ69)))</formula>
    </cfRule>
  </conditionalFormatting>
  <conditionalFormatting sqref="AJ69">
    <cfRule type="containsText" dxfId="785" priority="1077" stopIfTrue="1" operator="containsText" text="NÃO APRESENTADO">
      <formula>NOT(ISERROR(SEARCH("NÃO APRESENTADO",AJ69)))</formula>
    </cfRule>
  </conditionalFormatting>
  <conditionalFormatting sqref="AJ69">
    <cfRule type="containsText" dxfId="784" priority="1067" stopIfTrue="1" operator="containsText" text="EM ANÁLISE NO MT">
      <formula>NOT(ISERROR(SEARCH("EM ANÁLISE NO MT",AJ69)))</formula>
    </cfRule>
    <cfRule type="containsText" dxfId="783" priority="1068" stopIfTrue="1" operator="containsText" text="EM ANÁLISE NA ANTT">
      <formula>NOT(ISERROR(SEARCH("EM ANÁLISE NA ANTT",AJ69)))</formula>
    </cfRule>
    <cfRule type="containsText" dxfId="782" priority="1069" stopIfTrue="1" operator="containsText" text="PUBLICADO">
      <formula>NOT(ISERROR(SEARCH("PUBLICADO",AJ69)))</formula>
    </cfRule>
    <cfRule type="containsText" dxfId="781" priority="1070" stopIfTrue="1" operator="containsText" text="NÃO SE APLICA">
      <formula>NOT(ISERROR(SEARCH("NÃO SE APLICA",AJ69)))</formula>
    </cfRule>
    <cfRule type="containsText" dxfId="780" priority="1071" stopIfTrue="1" operator="containsText" text="AGUARDANDO ÓRGÃO AMBIENTAL">
      <formula>NOT(ISERROR(SEARCH("AGUARDANDO ÓRGÃO AMBIENTAL",AJ69)))</formula>
    </cfRule>
    <cfRule type="containsText" dxfId="779" priority="1072" operator="containsText" text="CONCLUÍDO">
      <formula>NOT(ISERROR(SEARCH("CONCLUÍDO",AJ69)))</formula>
    </cfRule>
    <cfRule type="containsText" dxfId="778" priority="1073" stopIfTrue="1" operator="containsText" text="EM ELABORAÇÃO">
      <formula>NOT(ISERROR(SEARCH("EM ELABORAÇÃO",AJ69)))</formula>
    </cfRule>
    <cfRule type="containsText" dxfId="777" priority="1074" stopIfTrue="1" operator="containsText" text="NÃO REAPRESENTADO APÓS OBJEÇÃO">
      <formula>NOT(ISERROR(SEARCH("NÃO REAPRESENTADO APÓS OBJEÇÃO",AJ69)))</formula>
    </cfRule>
    <cfRule type="containsText" dxfId="776" priority="1075" stopIfTrue="1" operator="containsText" text="EM ANÁLISE">
      <formula>NOT(ISERROR(SEARCH("EM ANÁLISE",AJ69)))</formula>
    </cfRule>
    <cfRule type="containsText" dxfId="775" priority="1076" stopIfTrue="1" operator="containsText" text="APROVADO">
      <formula>NOT(ISERROR(SEARCH("APROVADO",AJ69)))</formula>
    </cfRule>
  </conditionalFormatting>
  <conditionalFormatting sqref="AJ69">
    <cfRule type="containsText" dxfId="774" priority="1066" stopIfTrue="1" operator="containsText" text="LICENCIADA">
      <formula>NOT(ISERROR(SEARCH("LICENCIADA",AJ69)))</formula>
    </cfRule>
  </conditionalFormatting>
  <conditionalFormatting sqref="AM69">
    <cfRule type="containsText" dxfId="773" priority="1055" stopIfTrue="1" operator="containsText" text="EM ANÁLISE NO MT">
      <formula>NOT(ISERROR(SEARCH("EM ANÁLISE NO MT",AM69)))</formula>
    </cfRule>
    <cfRule type="containsText" dxfId="772" priority="1056" stopIfTrue="1" operator="containsText" text="EM ANÁLISE NA ANTT">
      <formula>NOT(ISERROR(SEARCH("EM ANÁLISE NA ANTT",AM69)))</formula>
    </cfRule>
    <cfRule type="containsText" dxfId="771" priority="1057" stopIfTrue="1" operator="containsText" text="PUBLICADO">
      <formula>NOT(ISERROR(SEARCH("PUBLICADO",AM69)))</formula>
    </cfRule>
    <cfRule type="containsText" dxfId="770" priority="1058" stopIfTrue="1" operator="containsText" text="NÃO SE APLICA">
      <formula>NOT(ISERROR(SEARCH("NÃO SE APLICA",AM69)))</formula>
    </cfRule>
    <cfRule type="containsText" dxfId="769" priority="1059" stopIfTrue="1" operator="containsText" text="AGUARDANDO ÓRGÃO AMBIENTAL">
      <formula>NOT(ISERROR(SEARCH("AGUARDANDO ÓRGÃO AMBIENTAL",AM69)))</formula>
    </cfRule>
    <cfRule type="containsText" dxfId="768" priority="1060" operator="containsText" text="CONCLUÍDO">
      <formula>NOT(ISERROR(SEARCH("CONCLUÍDO",AM69)))</formula>
    </cfRule>
    <cfRule type="containsText" dxfId="767" priority="1061" stopIfTrue="1" operator="containsText" text="EM ELABORAÇÃO">
      <formula>NOT(ISERROR(SEARCH("EM ELABORAÇÃO",AM69)))</formula>
    </cfRule>
    <cfRule type="containsText" dxfId="766" priority="1062" stopIfTrue="1" operator="containsText" text="NÃO REAPRESENTADO APÓS OBJEÇÃO">
      <formula>NOT(ISERROR(SEARCH("NÃO REAPRESENTADO APÓS OBJEÇÃO",AM69)))</formula>
    </cfRule>
    <cfRule type="containsText" dxfId="765" priority="1063" stopIfTrue="1" operator="containsText" text="EM ANÁLISE">
      <formula>NOT(ISERROR(SEARCH("EM ANÁLISE",AM69)))</formula>
    </cfRule>
    <cfRule type="containsText" dxfId="764" priority="1064" stopIfTrue="1" operator="containsText" text="APROVADO">
      <formula>NOT(ISERROR(SEARCH("APROVADO",AM69)))</formula>
    </cfRule>
  </conditionalFormatting>
  <conditionalFormatting sqref="AM69">
    <cfRule type="containsText" dxfId="763" priority="1054" stopIfTrue="1" operator="containsText" text="LICENCIADA">
      <formula>NOT(ISERROR(SEARCH("LICENCIADA",AM69)))</formula>
    </cfRule>
  </conditionalFormatting>
  <conditionalFormatting sqref="AM69">
    <cfRule type="containsText" dxfId="762" priority="1053" stopIfTrue="1" operator="containsText" text="NÃO APRESENTADO">
      <formula>NOT(ISERROR(SEARCH("NÃO APRESENTADO",AM69)))</formula>
    </cfRule>
  </conditionalFormatting>
  <conditionalFormatting sqref="AM69">
    <cfRule type="containsText" dxfId="761" priority="1043" stopIfTrue="1" operator="containsText" text="EM ANÁLISE NO MT">
      <formula>NOT(ISERROR(SEARCH("EM ANÁLISE NO MT",AM69)))</formula>
    </cfRule>
    <cfRule type="containsText" dxfId="760" priority="1044" stopIfTrue="1" operator="containsText" text="EM ANÁLISE NA ANTT">
      <formula>NOT(ISERROR(SEARCH("EM ANÁLISE NA ANTT",AM69)))</formula>
    </cfRule>
    <cfRule type="containsText" dxfId="759" priority="1045" stopIfTrue="1" operator="containsText" text="PUBLICADO">
      <formula>NOT(ISERROR(SEARCH("PUBLICADO",AM69)))</formula>
    </cfRule>
    <cfRule type="containsText" dxfId="758" priority="1046" stopIfTrue="1" operator="containsText" text="NÃO SE APLICA">
      <formula>NOT(ISERROR(SEARCH("NÃO SE APLICA",AM69)))</formula>
    </cfRule>
    <cfRule type="containsText" dxfId="757" priority="1047" stopIfTrue="1" operator="containsText" text="AGUARDANDO ÓRGÃO AMBIENTAL">
      <formula>NOT(ISERROR(SEARCH("AGUARDANDO ÓRGÃO AMBIENTAL",AM69)))</formula>
    </cfRule>
    <cfRule type="containsText" dxfId="756" priority="1048" operator="containsText" text="CONCLUÍDO">
      <formula>NOT(ISERROR(SEARCH("CONCLUÍDO",AM69)))</formula>
    </cfRule>
    <cfRule type="containsText" dxfId="755" priority="1049" stopIfTrue="1" operator="containsText" text="EM ELABORAÇÃO">
      <formula>NOT(ISERROR(SEARCH("EM ELABORAÇÃO",AM69)))</formula>
    </cfRule>
    <cfRule type="containsText" dxfId="754" priority="1050" stopIfTrue="1" operator="containsText" text="NÃO REAPRESENTADO APÓS OBJEÇÃO">
      <formula>NOT(ISERROR(SEARCH("NÃO REAPRESENTADO APÓS OBJEÇÃO",AM69)))</formula>
    </cfRule>
    <cfRule type="containsText" dxfId="753" priority="1051" stopIfTrue="1" operator="containsText" text="EM ANÁLISE">
      <formula>NOT(ISERROR(SEARCH("EM ANÁLISE",AM69)))</formula>
    </cfRule>
    <cfRule type="containsText" dxfId="752" priority="1052" stopIfTrue="1" operator="containsText" text="APROVADO">
      <formula>NOT(ISERROR(SEARCH("APROVADO",AM69)))</formula>
    </cfRule>
  </conditionalFormatting>
  <conditionalFormatting sqref="AM69">
    <cfRule type="containsText" dxfId="751" priority="1042" stopIfTrue="1" operator="containsText" text="LICENCIADA">
      <formula>NOT(ISERROR(SEARCH("LICENCIADA",AM69)))</formula>
    </cfRule>
  </conditionalFormatting>
  <conditionalFormatting sqref="AF77">
    <cfRule type="containsText" dxfId="750" priority="949" stopIfTrue="1" operator="containsText" text="NÃO APRESENTADO">
      <formula>NOT(ISERROR(SEARCH("NÃO APRESENTADO",AF77)))</formula>
    </cfRule>
  </conditionalFormatting>
  <conditionalFormatting sqref="AF77">
    <cfRule type="containsText" dxfId="749" priority="963" stopIfTrue="1" operator="containsText" text="EM ANÁLISE NO MT">
      <formula>NOT(ISERROR(SEARCH("EM ANÁLISE NO MT",AF77)))</formula>
    </cfRule>
    <cfRule type="containsText" dxfId="748" priority="964" stopIfTrue="1" operator="containsText" text="EM ANÁLISE NA ANTT">
      <formula>NOT(ISERROR(SEARCH("EM ANÁLISE NA ANTT",AF77)))</formula>
    </cfRule>
    <cfRule type="containsText" dxfId="747" priority="965" stopIfTrue="1" operator="containsText" text="PUBLICADO">
      <formula>NOT(ISERROR(SEARCH("PUBLICADO",AF77)))</formula>
    </cfRule>
    <cfRule type="containsText" dxfId="746" priority="966" stopIfTrue="1" operator="containsText" text="NÃO SE APLICA">
      <formula>NOT(ISERROR(SEARCH("NÃO SE APLICA",AF77)))</formula>
    </cfRule>
    <cfRule type="containsText" dxfId="745" priority="967" stopIfTrue="1" operator="containsText" text="AGUARDANDO ÓRGÃO AMBIENTAL">
      <formula>NOT(ISERROR(SEARCH("AGUARDANDO ÓRGÃO AMBIENTAL",AF77)))</formula>
    </cfRule>
    <cfRule type="containsText" dxfId="744" priority="968" operator="containsText" text="CONCLUÍDO">
      <formula>NOT(ISERROR(SEARCH("CONCLUÍDO",AF77)))</formula>
    </cfRule>
    <cfRule type="containsText" dxfId="743" priority="969" stopIfTrue="1" operator="containsText" text="EM ELABORAÇÃO">
      <formula>NOT(ISERROR(SEARCH("EM ELABORAÇÃO",AF77)))</formula>
    </cfRule>
    <cfRule type="containsText" dxfId="742" priority="970" stopIfTrue="1" operator="containsText" text="NÃO REAPRESENTADO APÓS OBJEÇÃO">
      <formula>NOT(ISERROR(SEARCH("NÃO REAPRESENTADO APÓS OBJEÇÃO",AF77)))</formula>
    </cfRule>
    <cfRule type="containsText" dxfId="741" priority="971" stopIfTrue="1" operator="containsText" text="EM ANÁLISE">
      <formula>NOT(ISERROR(SEARCH("EM ANÁLISE",AF77)))</formula>
    </cfRule>
    <cfRule type="containsText" dxfId="740" priority="972" stopIfTrue="1" operator="containsText" text="APROVADO">
      <formula>NOT(ISERROR(SEARCH("APROVADO",AF77)))</formula>
    </cfRule>
  </conditionalFormatting>
  <conditionalFormatting sqref="AF77">
    <cfRule type="containsText" dxfId="739" priority="962" stopIfTrue="1" operator="containsText" text="LICENCIADA">
      <formula>NOT(ISERROR(SEARCH("LICENCIADA",AF77)))</formula>
    </cfRule>
  </conditionalFormatting>
  <conditionalFormatting sqref="AF77">
    <cfRule type="containsText" dxfId="738" priority="961" stopIfTrue="1" operator="containsText" text="NÃO APRESENTADO">
      <formula>NOT(ISERROR(SEARCH("NÃO APRESENTADO",AF77)))</formula>
    </cfRule>
  </conditionalFormatting>
  <conditionalFormatting sqref="AF77">
    <cfRule type="containsText" dxfId="737" priority="951" stopIfTrue="1" operator="containsText" text="EM ANÁLISE NO MT">
      <formula>NOT(ISERROR(SEARCH("EM ANÁLISE NO MT",AF77)))</formula>
    </cfRule>
    <cfRule type="containsText" dxfId="736" priority="952" stopIfTrue="1" operator="containsText" text="EM ANÁLISE NA ANTT">
      <formula>NOT(ISERROR(SEARCH("EM ANÁLISE NA ANTT",AF77)))</formula>
    </cfRule>
    <cfRule type="containsText" dxfId="735" priority="953" stopIfTrue="1" operator="containsText" text="PUBLICADO">
      <formula>NOT(ISERROR(SEARCH("PUBLICADO",AF77)))</formula>
    </cfRule>
    <cfRule type="containsText" dxfId="734" priority="954" stopIfTrue="1" operator="containsText" text="NÃO SE APLICA">
      <formula>NOT(ISERROR(SEARCH("NÃO SE APLICA",AF77)))</formula>
    </cfRule>
    <cfRule type="containsText" dxfId="733" priority="955" stopIfTrue="1" operator="containsText" text="AGUARDANDO ÓRGÃO AMBIENTAL">
      <formula>NOT(ISERROR(SEARCH("AGUARDANDO ÓRGÃO AMBIENTAL",AF77)))</formula>
    </cfRule>
    <cfRule type="containsText" dxfId="732" priority="956" operator="containsText" text="CONCLUÍDO">
      <formula>NOT(ISERROR(SEARCH("CONCLUÍDO",AF77)))</formula>
    </cfRule>
    <cfRule type="containsText" dxfId="731" priority="957" stopIfTrue="1" operator="containsText" text="EM ELABORAÇÃO">
      <formula>NOT(ISERROR(SEARCH("EM ELABORAÇÃO",AF77)))</formula>
    </cfRule>
    <cfRule type="containsText" dxfId="730" priority="958" stopIfTrue="1" operator="containsText" text="NÃO REAPRESENTADO APÓS OBJEÇÃO">
      <formula>NOT(ISERROR(SEARCH("NÃO REAPRESENTADO APÓS OBJEÇÃO",AF77)))</formula>
    </cfRule>
    <cfRule type="containsText" dxfId="729" priority="959" stopIfTrue="1" operator="containsText" text="EM ANÁLISE">
      <formula>NOT(ISERROR(SEARCH("EM ANÁLISE",AF77)))</formula>
    </cfRule>
    <cfRule type="containsText" dxfId="728" priority="960" stopIfTrue="1" operator="containsText" text="APROVADO">
      <formula>NOT(ISERROR(SEARCH("APROVADO",AF77)))</formula>
    </cfRule>
  </conditionalFormatting>
  <conditionalFormatting sqref="AF77">
    <cfRule type="containsText" dxfId="727" priority="950" stopIfTrue="1" operator="containsText" text="LICENCIADA">
      <formula>NOT(ISERROR(SEARCH("LICENCIADA",AF77)))</formula>
    </cfRule>
  </conditionalFormatting>
  <conditionalFormatting sqref="AI77">
    <cfRule type="containsText" dxfId="726" priority="925" stopIfTrue="1" operator="containsText" text="NÃO APRESENTADO">
      <formula>NOT(ISERROR(SEARCH("NÃO APRESENTADO",AI77)))</formula>
    </cfRule>
  </conditionalFormatting>
  <conditionalFormatting sqref="AI77">
    <cfRule type="containsText" dxfId="725" priority="939" stopIfTrue="1" operator="containsText" text="EM ANÁLISE NO MT">
      <formula>NOT(ISERROR(SEARCH("EM ANÁLISE NO MT",AI77)))</formula>
    </cfRule>
    <cfRule type="containsText" dxfId="724" priority="940" stopIfTrue="1" operator="containsText" text="EM ANÁLISE NA ANTT">
      <formula>NOT(ISERROR(SEARCH("EM ANÁLISE NA ANTT",AI77)))</formula>
    </cfRule>
    <cfRule type="containsText" dxfId="723" priority="941" stopIfTrue="1" operator="containsText" text="PUBLICADO">
      <formula>NOT(ISERROR(SEARCH("PUBLICADO",AI77)))</formula>
    </cfRule>
    <cfRule type="containsText" dxfId="722" priority="942" stopIfTrue="1" operator="containsText" text="NÃO SE APLICA">
      <formula>NOT(ISERROR(SEARCH("NÃO SE APLICA",AI77)))</formula>
    </cfRule>
    <cfRule type="containsText" dxfId="721" priority="943" stopIfTrue="1" operator="containsText" text="AGUARDANDO ÓRGÃO AMBIENTAL">
      <formula>NOT(ISERROR(SEARCH("AGUARDANDO ÓRGÃO AMBIENTAL",AI77)))</formula>
    </cfRule>
    <cfRule type="containsText" dxfId="720" priority="944" operator="containsText" text="CONCLUÍDO">
      <formula>NOT(ISERROR(SEARCH("CONCLUÍDO",AI77)))</formula>
    </cfRule>
    <cfRule type="containsText" dxfId="719" priority="945" stopIfTrue="1" operator="containsText" text="EM ELABORAÇÃO">
      <formula>NOT(ISERROR(SEARCH("EM ELABORAÇÃO",AI77)))</formula>
    </cfRule>
    <cfRule type="containsText" dxfId="718" priority="946" stopIfTrue="1" operator="containsText" text="NÃO REAPRESENTADO APÓS OBJEÇÃO">
      <formula>NOT(ISERROR(SEARCH("NÃO REAPRESENTADO APÓS OBJEÇÃO",AI77)))</formula>
    </cfRule>
    <cfRule type="containsText" dxfId="717" priority="947" stopIfTrue="1" operator="containsText" text="EM ANÁLISE">
      <formula>NOT(ISERROR(SEARCH("EM ANÁLISE",AI77)))</formula>
    </cfRule>
    <cfRule type="containsText" dxfId="716" priority="948" stopIfTrue="1" operator="containsText" text="APROVADO">
      <formula>NOT(ISERROR(SEARCH("APROVADO",AI77)))</formula>
    </cfRule>
  </conditionalFormatting>
  <conditionalFormatting sqref="AI77">
    <cfRule type="containsText" dxfId="715" priority="938" stopIfTrue="1" operator="containsText" text="LICENCIADA">
      <formula>NOT(ISERROR(SEARCH("LICENCIADA",AI77)))</formula>
    </cfRule>
  </conditionalFormatting>
  <conditionalFormatting sqref="AI77">
    <cfRule type="containsText" dxfId="714" priority="937" stopIfTrue="1" operator="containsText" text="NÃO APRESENTADO">
      <formula>NOT(ISERROR(SEARCH("NÃO APRESENTADO",AI77)))</formula>
    </cfRule>
  </conditionalFormatting>
  <conditionalFormatting sqref="AI77">
    <cfRule type="containsText" dxfId="713" priority="927" stopIfTrue="1" operator="containsText" text="EM ANÁLISE NO MT">
      <formula>NOT(ISERROR(SEARCH("EM ANÁLISE NO MT",AI77)))</formula>
    </cfRule>
    <cfRule type="containsText" dxfId="712" priority="928" stopIfTrue="1" operator="containsText" text="EM ANÁLISE NA ANTT">
      <formula>NOT(ISERROR(SEARCH("EM ANÁLISE NA ANTT",AI77)))</formula>
    </cfRule>
    <cfRule type="containsText" dxfId="711" priority="929" stopIfTrue="1" operator="containsText" text="PUBLICADO">
      <formula>NOT(ISERROR(SEARCH("PUBLICADO",AI77)))</formula>
    </cfRule>
    <cfRule type="containsText" dxfId="710" priority="930" stopIfTrue="1" operator="containsText" text="NÃO SE APLICA">
      <formula>NOT(ISERROR(SEARCH("NÃO SE APLICA",AI77)))</formula>
    </cfRule>
    <cfRule type="containsText" dxfId="709" priority="931" stopIfTrue="1" operator="containsText" text="AGUARDANDO ÓRGÃO AMBIENTAL">
      <formula>NOT(ISERROR(SEARCH("AGUARDANDO ÓRGÃO AMBIENTAL",AI77)))</formula>
    </cfRule>
    <cfRule type="containsText" dxfId="708" priority="932" operator="containsText" text="CONCLUÍDO">
      <formula>NOT(ISERROR(SEARCH("CONCLUÍDO",AI77)))</formula>
    </cfRule>
    <cfRule type="containsText" dxfId="707" priority="933" stopIfTrue="1" operator="containsText" text="EM ELABORAÇÃO">
      <formula>NOT(ISERROR(SEARCH("EM ELABORAÇÃO",AI77)))</formula>
    </cfRule>
    <cfRule type="containsText" dxfId="706" priority="934" stopIfTrue="1" operator="containsText" text="NÃO REAPRESENTADO APÓS OBJEÇÃO">
      <formula>NOT(ISERROR(SEARCH("NÃO REAPRESENTADO APÓS OBJEÇÃO",AI77)))</formula>
    </cfRule>
    <cfRule type="containsText" dxfId="705" priority="935" stopIfTrue="1" operator="containsText" text="EM ANÁLISE">
      <formula>NOT(ISERROR(SEARCH("EM ANÁLISE",AI77)))</formula>
    </cfRule>
    <cfRule type="containsText" dxfId="704" priority="936" stopIfTrue="1" operator="containsText" text="APROVADO">
      <formula>NOT(ISERROR(SEARCH("APROVADO",AI77)))</formula>
    </cfRule>
  </conditionalFormatting>
  <conditionalFormatting sqref="AI77">
    <cfRule type="containsText" dxfId="703" priority="926" stopIfTrue="1" operator="containsText" text="LICENCIADA">
      <formula>NOT(ISERROR(SEARCH("LICENCIADA",AI77)))</formula>
    </cfRule>
  </conditionalFormatting>
  <conditionalFormatting sqref="AL77">
    <cfRule type="containsText" dxfId="702" priority="901" stopIfTrue="1" operator="containsText" text="NÃO APRESENTADO">
      <formula>NOT(ISERROR(SEARCH("NÃO APRESENTADO",AL77)))</formula>
    </cfRule>
  </conditionalFormatting>
  <conditionalFormatting sqref="AL77">
    <cfRule type="containsText" dxfId="701" priority="915" stopIfTrue="1" operator="containsText" text="EM ANÁLISE NO MT">
      <formula>NOT(ISERROR(SEARCH("EM ANÁLISE NO MT",AL77)))</formula>
    </cfRule>
    <cfRule type="containsText" dxfId="700" priority="916" stopIfTrue="1" operator="containsText" text="EM ANÁLISE NA ANTT">
      <formula>NOT(ISERROR(SEARCH("EM ANÁLISE NA ANTT",AL77)))</formula>
    </cfRule>
    <cfRule type="containsText" dxfId="699" priority="917" stopIfTrue="1" operator="containsText" text="PUBLICADO">
      <formula>NOT(ISERROR(SEARCH("PUBLICADO",AL77)))</formula>
    </cfRule>
    <cfRule type="containsText" dxfId="698" priority="918" stopIfTrue="1" operator="containsText" text="NÃO SE APLICA">
      <formula>NOT(ISERROR(SEARCH("NÃO SE APLICA",AL77)))</formula>
    </cfRule>
    <cfRule type="containsText" dxfId="697" priority="919" stopIfTrue="1" operator="containsText" text="AGUARDANDO ÓRGÃO AMBIENTAL">
      <formula>NOT(ISERROR(SEARCH("AGUARDANDO ÓRGÃO AMBIENTAL",AL77)))</formula>
    </cfRule>
    <cfRule type="containsText" dxfId="696" priority="920" operator="containsText" text="CONCLUÍDO">
      <formula>NOT(ISERROR(SEARCH("CONCLUÍDO",AL77)))</formula>
    </cfRule>
    <cfRule type="containsText" dxfId="695" priority="921" stopIfTrue="1" operator="containsText" text="EM ELABORAÇÃO">
      <formula>NOT(ISERROR(SEARCH("EM ELABORAÇÃO",AL77)))</formula>
    </cfRule>
    <cfRule type="containsText" dxfId="694" priority="922" stopIfTrue="1" operator="containsText" text="NÃO REAPRESENTADO APÓS OBJEÇÃO">
      <formula>NOT(ISERROR(SEARCH("NÃO REAPRESENTADO APÓS OBJEÇÃO",AL77)))</formula>
    </cfRule>
    <cfRule type="containsText" dxfId="693" priority="923" stopIfTrue="1" operator="containsText" text="EM ANÁLISE">
      <formula>NOT(ISERROR(SEARCH("EM ANÁLISE",AL77)))</formula>
    </cfRule>
    <cfRule type="containsText" dxfId="692" priority="924" stopIfTrue="1" operator="containsText" text="APROVADO">
      <formula>NOT(ISERROR(SEARCH("APROVADO",AL77)))</formula>
    </cfRule>
  </conditionalFormatting>
  <conditionalFormatting sqref="AL77">
    <cfRule type="containsText" dxfId="691" priority="914" stopIfTrue="1" operator="containsText" text="LICENCIADA">
      <formula>NOT(ISERROR(SEARCH("LICENCIADA",AL77)))</formula>
    </cfRule>
  </conditionalFormatting>
  <conditionalFormatting sqref="AL77">
    <cfRule type="containsText" dxfId="690" priority="913" stopIfTrue="1" operator="containsText" text="NÃO APRESENTADO">
      <formula>NOT(ISERROR(SEARCH("NÃO APRESENTADO",AL77)))</formula>
    </cfRule>
  </conditionalFormatting>
  <conditionalFormatting sqref="AL77">
    <cfRule type="containsText" dxfId="689" priority="903" stopIfTrue="1" operator="containsText" text="EM ANÁLISE NO MT">
      <formula>NOT(ISERROR(SEARCH("EM ANÁLISE NO MT",AL77)))</formula>
    </cfRule>
    <cfRule type="containsText" dxfId="688" priority="904" stopIfTrue="1" operator="containsText" text="EM ANÁLISE NA ANTT">
      <formula>NOT(ISERROR(SEARCH("EM ANÁLISE NA ANTT",AL77)))</formula>
    </cfRule>
    <cfRule type="containsText" dxfId="687" priority="905" stopIfTrue="1" operator="containsText" text="PUBLICADO">
      <formula>NOT(ISERROR(SEARCH("PUBLICADO",AL77)))</formula>
    </cfRule>
    <cfRule type="containsText" dxfId="686" priority="906" stopIfTrue="1" operator="containsText" text="NÃO SE APLICA">
      <formula>NOT(ISERROR(SEARCH("NÃO SE APLICA",AL77)))</formula>
    </cfRule>
    <cfRule type="containsText" dxfId="685" priority="907" stopIfTrue="1" operator="containsText" text="AGUARDANDO ÓRGÃO AMBIENTAL">
      <formula>NOT(ISERROR(SEARCH("AGUARDANDO ÓRGÃO AMBIENTAL",AL77)))</formula>
    </cfRule>
    <cfRule type="containsText" dxfId="684" priority="908" operator="containsText" text="CONCLUÍDO">
      <formula>NOT(ISERROR(SEARCH("CONCLUÍDO",AL77)))</formula>
    </cfRule>
    <cfRule type="containsText" dxfId="683" priority="909" stopIfTrue="1" operator="containsText" text="EM ELABORAÇÃO">
      <formula>NOT(ISERROR(SEARCH("EM ELABORAÇÃO",AL77)))</formula>
    </cfRule>
    <cfRule type="containsText" dxfId="682" priority="910" stopIfTrue="1" operator="containsText" text="NÃO REAPRESENTADO APÓS OBJEÇÃO">
      <formula>NOT(ISERROR(SEARCH("NÃO REAPRESENTADO APÓS OBJEÇÃO",AL77)))</formula>
    </cfRule>
    <cfRule type="containsText" dxfId="681" priority="911" stopIfTrue="1" operator="containsText" text="EM ANÁLISE">
      <formula>NOT(ISERROR(SEARCH("EM ANÁLISE",AL77)))</formula>
    </cfRule>
    <cfRule type="containsText" dxfId="680" priority="912" stopIfTrue="1" operator="containsText" text="APROVADO">
      <formula>NOT(ISERROR(SEARCH("APROVADO",AL77)))</formula>
    </cfRule>
  </conditionalFormatting>
  <conditionalFormatting sqref="AL77">
    <cfRule type="containsText" dxfId="679" priority="902" stopIfTrue="1" operator="containsText" text="LICENCIADA">
      <formula>NOT(ISERROR(SEARCH("LICENCIADA",AL77)))</formula>
    </cfRule>
  </conditionalFormatting>
  <conditionalFormatting sqref="AM93">
    <cfRule type="containsText" dxfId="678" priority="653" stopIfTrue="1" operator="containsText" text="NÃO APRESENTADO">
      <formula>NOT(ISERROR(SEARCH("NÃO APRESENTADO",AM93)))</formula>
    </cfRule>
  </conditionalFormatting>
  <conditionalFormatting sqref="AV90 AY90 BE90 BB90">
    <cfRule type="cellIs" dxfId="677" priority="900" operator="greaterThan">
      <formula>0.3</formula>
    </cfRule>
  </conditionalFormatting>
  <conditionalFormatting sqref="K85 K89:K91">
    <cfRule type="containsText" dxfId="676" priority="890" operator="containsText" text="NÃO ENVIADO APÓS OBJEÇÃO">
      <formula>NOT(ISERROR(SEARCH("NÃO ENVIADO APÓS OBJEÇÃO",K85)))</formula>
    </cfRule>
    <cfRule type="containsText" dxfId="675" priority="891" operator="containsText" text="EM ANÁLISE NO MT">
      <formula>NOT(ISERROR(SEARCH("EM ANÁLISE NO MT",K85)))</formula>
    </cfRule>
    <cfRule type="containsText" dxfId="674" priority="892" operator="containsText" text="PUBLICADO">
      <formula>NOT(ISERROR(SEARCH("PUBLICADO",K85)))</formula>
    </cfRule>
    <cfRule type="containsText" dxfId="673" priority="893" operator="containsText" text="NÃO SE APLICA">
      <formula>NOT(ISERROR(SEARCH("NÃO SE APLICA",K85)))</formula>
    </cfRule>
    <cfRule type="containsText" dxfId="672" priority="894" operator="containsText" text="AGUARDANDO ÓRGÃO AMBIENTAL">
      <formula>NOT(ISERROR(SEARCH("AGUARDANDO ÓRGÃO AMBIENTAL",K85)))</formula>
    </cfRule>
    <cfRule type="containsText" dxfId="671" priority="895" operator="containsText" text="LICENCIADA">
      <formula>NOT(ISERROR(SEARCH("LICENCIADA",K85)))</formula>
    </cfRule>
    <cfRule type="containsText" dxfId="670" priority="896" operator="containsText" text="EM ELABORAÇÃO">
      <formula>NOT(ISERROR(SEARCH("EM ELABORAÇÃO",K85)))</formula>
    </cfRule>
    <cfRule type="containsText" dxfId="669" priority="897" operator="containsText" text="NÃO REAPRESENTADO APÓS OBJEÇÃO">
      <formula>NOT(ISERROR(SEARCH("NÃO REAPRESENTADO APÓS OBJEÇÃO",K85)))</formula>
    </cfRule>
    <cfRule type="containsText" dxfId="668" priority="898" operator="containsText" text="EM ANÁLISE NA ANTT">
      <formula>NOT(ISERROR(SEARCH("EM ANÁLISE NA ANTT",K85)))</formula>
    </cfRule>
    <cfRule type="containsText" dxfId="667" priority="899" operator="containsText" text="APROVADO">
      <formula>NOT(ISERROR(SEARCH("APROVADO",K85)))</formula>
    </cfRule>
  </conditionalFormatting>
  <conditionalFormatting sqref="Y85:Y86 AB85:AB86 AE85:AE86 AB89:AB90 Y89:Y90">
    <cfRule type="containsText" dxfId="666" priority="880" stopIfTrue="1" operator="containsText" text="EM ANÁLISE NO MT">
      <formula>NOT(ISERROR(SEARCH("EM ANÁLISE NO MT",Y85)))</formula>
    </cfRule>
    <cfRule type="containsText" dxfId="665" priority="881" stopIfTrue="1" operator="containsText" text="EM ANÁLISE NA ANTT">
      <formula>NOT(ISERROR(SEARCH("EM ANÁLISE NA ANTT",Y85)))</formula>
    </cfRule>
    <cfRule type="containsText" dxfId="664" priority="882" stopIfTrue="1" operator="containsText" text="PUBLICADO">
      <formula>NOT(ISERROR(SEARCH("PUBLICADO",Y85)))</formula>
    </cfRule>
    <cfRule type="containsText" dxfId="663" priority="883" stopIfTrue="1" operator="containsText" text="NÃO SE APLICA">
      <formula>NOT(ISERROR(SEARCH("NÃO SE APLICA",Y85)))</formula>
    </cfRule>
    <cfRule type="containsText" dxfId="662" priority="884" stopIfTrue="1" operator="containsText" text="AGUARDANDO ÓRGÃO AMBIENTAL">
      <formula>NOT(ISERROR(SEARCH("AGUARDANDO ÓRGÃO AMBIENTAL",Y85)))</formula>
    </cfRule>
    <cfRule type="containsText" dxfId="661" priority="885" operator="containsText" text="CONCLUÍDO">
      <formula>NOT(ISERROR(SEARCH("CONCLUÍDO",Y85)))</formula>
    </cfRule>
    <cfRule type="containsText" dxfId="660" priority="886" stopIfTrue="1" operator="containsText" text="EM ELABORAÇÃO">
      <formula>NOT(ISERROR(SEARCH("EM ELABORAÇÃO",Y85)))</formula>
    </cfRule>
    <cfRule type="containsText" dxfId="659" priority="887" stopIfTrue="1" operator="containsText" text="NÃO REAPRESENTADO APÓS OBJEÇÃO">
      <formula>NOT(ISERROR(SEARCH("NÃO REAPRESENTADO APÓS OBJEÇÃO",Y85)))</formula>
    </cfRule>
    <cfRule type="containsText" dxfId="658" priority="888" stopIfTrue="1" operator="containsText" text="EM ANÁLISE">
      <formula>NOT(ISERROR(SEARCH("EM ANÁLISE",Y85)))</formula>
    </cfRule>
    <cfRule type="containsText" dxfId="657" priority="889" stopIfTrue="1" operator="containsText" text="APROVADO">
      <formula>NOT(ISERROR(SEARCH("APROVADO",Y85)))</formula>
    </cfRule>
  </conditionalFormatting>
  <conditionalFormatting sqref="Y85:Y86 AB85:AB86 AE85:AE86 AB89:AB90 Y89:Y90">
    <cfRule type="containsText" dxfId="656" priority="879" stopIfTrue="1" operator="containsText" text="LICENCIADA">
      <formula>NOT(ISERROR(SEARCH("LICENCIADA",Y85)))</formula>
    </cfRule>
  </conditionalFormatting>
  <conditionalFormatting sqref="Y85:Y86 AB85:AB86 AE85:AE86 AB89:AB90 Y89:Y90">
    <cfRule type="containsText" dxfId="655" priority="878" stopIfTrue="1" operator="containsText" text="NÃO APRESENTADO">
      <formula>NOT(ISERROR(SEARCH("NÃO APRESENTADO",Y85)))</formula>
    </cfRule>
  </conditionalFormatting>
  <conditionalFormatting sqref="AE90:AH90">
    <cfRule type="cellIs" dxfId="654" priority="877" operator="greaterThan">
      <formula>0.3</formula>
    </cfRule>
  </conditionalFormatting>
  <conditionalFormatting sqref="AH85:AH86">
    <cfRule type="containsText" dxfId="653" priority="867" stopIfTrue="1" operator="containsText" text="EM ANÁLISE NO MT">
      <formula>NOT(ISERROR(SEARCH("EM ANÁLISE NO MT",AH85)))</formula>
    </cfRule>
    <cfRule type="containsText" dxfId="652" priority="868" stopIfTrue="1" operator="containsText" text="EM ANÁLISE NA ANTT">
      <formula>NOT(ISERROR(SEARCH("EM ANÁLISE NA ANTT",AH85)))</formula>
    </cfRule>
    <cfRule type="containsText" dxfId="651" priority="869" stopIfTrue="1" operator="containsText" text="PUBLICADO">
      <formula>NOT(ISERROR(SEARCH("PUBLICADO",AH85)))</formula>
    </cfRule>
    <cfRule type="containsText" dxfId="650" priority="870" stopIfTrue="1" operator="containsText" text="NÃO SE APLICA">
      <formula>NOT(ISERROR(SEARCH("NÃO SE APLICA",AH85)))</formula>
    </cfRule>
    <cfRule type="containsText" dxfId="649" priority="871" stopIfTrue="1" operator="containsText" text="AGUARDANDO ÓRGÃO AMBIENTAL">
      <formula>NOT(ISERROR(SEARCH("AGUARDANDO ÓRGÃO AMBIENTAL",AH85)))</formula>
    </cfRule>
    <cfRule type="containsText" dxfId="648" priority="872" operator="containsText" text="CONCLUÍDO">
      <formula>NOT(ISERROR(SEARCH("CONCLUÍDO",AH85)))</formula>
    </cfRule>
    <cfRule type="containsText" dxfId="647" priority="873" stopIfTrue="1" operator="containsText" text="EM ELABORAÇÃO">
      <formula>NOT(ISERROR(SEARCH("EM ELABORAÇÃO",AH85)))</formula>
    </cfRule>
    <cfRule type="containsText" dxfId="646" priority="874" stopIfTrue="1" operator="containsText" text="NÃO REAPRESENTADO APÓS OBJEÇÃO">
      <formula>NOT(ISERROR(SEARCH("NÃO REAPRESENTADO APÓS OBJEÇÃO",AH85)))</formula>
    </cfRule>
    <cfRule type="containsText" dxfId="645" priority="875" stopIfTrue="1" operator="containsText" text="EM ANÁLISE">
      <formula>NOT(ISERROR(SEARCH("EM ANÁLISE",AH85)))</formula>
    </cfRule>
    <cfRule type="containsText" dxfId="644" priority="876" stopIfTrue="1" operator="containsText" text="APROVADO">
      <formula>NOT(ISERROR(SEARCH("APROVADO",AH85)))</formula>
    </cfRule>
  </conditionalFormatting>
  <conditionalFormatting sqref="AH85:AH86">
    <cfRule type="containsText" dxfId="643" priority="866" stopIfTrue="1" operator="containsText" text="LICENCIADA">
      <formula>NOT(ISERROR(SEARCH("LICENCIADA",AH85)))</formula>
    </cfRule>
  </conditionalFormatting>
  <conditionalFormatting sqref="AH85:AH86">
    <cfRule type="containsText" dxfId="642" priority="865" stopIfTrue="1" operator="containsText" text="NÃO APRESENTADO">
      <formula>NOT(ISERROR(SEARCH("NÃO APRESENTADO",AH85)))</formula>
    </cfRule>
  </conditionalFormatting>
  <conditionalFormatting sqref="K86">
    <cfRule type="containsText" dxfId="641" priority="855" operator="containsText" text="NÃO ENVIADO APÓS OBJEÇÃO">
      <formula>NOT(ISERROR(SEARCH("NÃO ENVIADO APÓS OBJEÇÃO",K86)))</formula>
    </cfRule>
    <cfRule type="containsText" dxfId="640" priority="856" operator="containsText" text="EM ANÁLISE NO MT">
      <formula>NOT(ISERROR(SEARCH("EM ANÁLISE NO MT",K86)))</formula>
    </cfRule>
    <cfRule type="containsText" dxfId="639" priority="857" operator="containsText" text="PUBLICADO">
      <formula>NOT(ISERROR(SEARCH("PUBLICADO",K86)))</formula>
    </cfRule>
    <cfRule type="containsText" dxfId="638" priority="858" operator="containsText" text="NÃO SE APLICA">
      <formula>NOT(ISERROR(SEARCH("NÃO SE APLICA",K86)))</formula>
    </cfRule>
    <cfRule type="containsText" dxfId="637" priority="859" operator="containsText" text="AGUARDANDO ÓRGÃO AMBIENTAL">
      <formula>NOT(ISERROR(SEARCH("AGUARDANDO ÓRGÃO AMBIENTAL",K86)))</formula>
    </cfRule>
    <cfRule type="containsText" dxfId="636" priority="860" operator="containsText" text="LICENCIADA">
      <formula>NOT(ISERROR(SEARCH("LICENCIADA",K86)))</formula>
    </cfRule>
    <cfRule type="containsText" dxfId="635" priority="861" operator="containsText" text="EM ELABORAÇÃO">
      <formula>NOT(ISERROR(SEARCH("EM ELABORAÇÃO",K86)))</formula>
    </cfRule>
    <cfRule type="containsText" dxfId="634" priority="862" operator="containsText" text="NÃO REAPRESENTADO APÓS OBJEÇÃO">
      <formula>NOT(ISERROR(SEARCH("NÃO REAPRESENTADO APÓS OBJEÇÃO",K86)))</formula>
    </cfRule>
    <cfRule type="containsText" dxfId="633" priority="863" operator="containsText" text="EM ANÁLISE NA ANTT">
      <formula>NOT(ISERROR(SEARCH("EM ANÁLISE NA ANTT",K86)))</formula>
    </cfRule>
    <cfRule type="containsText" dxfId="632" priority="864" operator="containsText" text="APROVADO">
      <formula>NOT(ISERROR(SEARCH("APROVADO",K86)))</formula>
    </cfRule>
  </conditionalFormatting>
  <conditionalFormatting sqref="AM85">
    <cfRule type="containsText" dxfId="631" priority="782" stopIfTrue="1" operator="containsText" text="NÃO APRESENTADO">
      <formula>NOT(ISERROR(SEARCH("NÃO APRESENTADO",AM85)))</formula>
    </cfRule>
  </conditionalFormatting>
  <conditionalFormatting sqref="AJ90 AM90 AS90">
    <cfRule type="cellIs" dxfId="630" priority="854" operator="greaterThan">
      <formula>0.3</formula>
    </cfRule>
  </conditionalFormatting>
  <conditionalFormatting sqref="AS85 AV85 AY85 BB85">
    <cfRule type="containsText" dxfId="629" priority="844" stopIfTrue="1" operator="containsText" text="EM ANÁLISE NO MT">
      <formula>NOT(ISERROR(SEARCH("EM ANÁLISE NO MT",AS85)))</formula>
    </cfRule>
    <cfRule type="containsText" dxfId="628" priority="845" stopIfTrue="1" operator="containsText" text="EM ANÁLISE NA ANTT">
      <formula>NOT(ISERROR(SEARCH("EM ANÁLISE NA ANTT",AS85)))</formula>
    </cfRule>
    <cfRule type="containsText" dxfId="627" priority="846" stopIfTrue="1" operator="containsText" text="PUBLICADO">
      <formula>NOT(ISERROR(SEARCH("PUBLICADO",AS85)))</formula>
    </cfRule>
    <cfRule type="containsText" dxfId="626" priority="847" stopIfTrue="1" operator="containsText" text="NÃO SE APLICA">
      <formula>NOT(ISERROR(SEARCH("NÃO SE APLICA",AS85)))</formula>
    </cfRule>
    <cfRule type="containsText" dxfId="625" priority="848" stopIfTrue="1" operator="containsText" text="AGUARDANDO ÓRGÃO AMBIENTAL">
      <formula>NOT(ISERROR(SEARCH("AGUARDANDO ÓRGÃO AMBIENTAL",AS85)))</formula>
    </cfRule>
    <cfRule type="containsText" dxfId="624" priority="849" operator="containsText" text="CONCLUÍDO">
      <formula>NOT(ISERROR(SEARCH("CONCLUÍDO",AS85)))</formula>
    </cfRule>
    <cfRule type="containsText" dxfId="623" priority="850" stopIfTrue="1" operator="containsText" text="EM ELABORAÇÃO">
      <formula>NOT(ISERROR(SEARCH("EM ELABORAÇÃO",AS85)))</formula>
    </cfRule>
    <cfRule type="containsText" dxfId="622" priority="851" stopIfTrue="1" operator="containsText" text="NÃO REAPRESENTADO APÓS OBJEÇÃO">
      <formula>NOT(ISERROR(SEARCH("NÃO REAPRESENTADO APÓS OBJEÇÃO",AS85)))</formula>
    </cfRule>
    <cfRule type="containsText" dxfId="621" priority="852" stopIfTrue="1" operator="containsText" text="EM ANÁLISE">
      <formula>NOT(ISERROR(SEARCH("EM ANÁLISE",AS85)))</formula>
    </cfRule>
    <cfRule type="containsText" dxfId="620" priority="853" stopIfTrue="1" operator="containsText" text="APROVADO">
      <formula>NOT(ISERROR(SEARCH("APROVADO",AS85)))</formula>
    </cfRule>
  </conditionalFormatting>
  <conditionalFormatting sqref="AS85 AV85 AY85 BB85">
    <cfRule type="containsText" dxfId="619" priority="843" stopIfTrue="1" operator="containsText" text="LICENCIADA">
      <formula>NOT(ISERROR(SEARCH("LICENCIADA",AS85)))</formula>
    </cfRule>
  </conditionalFormatting>
  <conditionalFormatting sqref="AS85 AV85 AY85 BB85">
    <cfRule type="containsText" dxfId="618" priority="842" stopIfTrue="1" operator="containsText" text="NÃO APRESENTADO">
      <formula>NOT(ISERROR(SEARCH("NÃO APRESENTADO",AS85)))</formula>
    </cfRule>
  </conditionalFormatting>
  <conditionalFormatting sqref="AJ85">
    <cfRule type="containsText" dxfId="617" priority="806" stopIfTrue="1" operator="containsText" text="NÃO APRESENTADO">
      <formula>NOT(ISERROR(SEARCH("NÃO APRESENTADO",AJ85)))</formula>
    </cfRule>
  </conditionalFormatting>
  <conditionalFormatting sqref="AJ85">
    <cfRule type="containsText" dxfId="616" priority="820" stopIfTrue="1" operator="containsText" text="EM ANÁLISE NO MT">
      <formula>NOT(ISERROR(SEARCH("EM ANÁLISE NO MT",AJ85)))</formula>
    </cfRule>
    <cfRule type="containsText" dxfId="615" priority="821" stopIfTrue="1" operator="containsText" text="EM ANÁLISE NA ANTT">
      <formula>NOT(ISERROR(SEARCH("EM ANÁLISE NA ANTT",AJ85)))</formula>
    </cfRule>
    <cfRule type="containsText" dxfId="614" priority="822" stopIfTrue="1" operator="containsText" text="PUBLICADO">
      <formula>NOT(ISERROR(SEARCH("PUBLICADO",AJ85)))</formula>
    </cfRule>
    <cfRule type="containsText" dxfId="613" priority="823" stopIfTrue="1" operator="containsText" text="NÃO SE APLICA">
      <formula>NOT(ISERROR(SEARCH("NÃO SE APLICA",AJ85)))</formula>
    </cfRule>
    <cfRule type="containsText" dxfId="612" priority="824" stopIfTrue="1" operator="containsText" text="AGUARDANDO ÓRGÃO AMBIENTAL">
      <formula>NOT(ISERROR(SEARCH("AGUARDANDO ÓRGÃO AMBIENTAL",AJ85)))</formula>
    </cfRule>
    <cfRule type="containsText" dxfId="611" priority="825" operator="containsText" text="CONCLUÍDO">
      <formula>NOT(ISERROR(SEARCH("CONCLUÍDO",AJ85)))</formula>
    </cfRule>
    <cfRule type="containsText" dxfId="610" priority="826" stopIfTrue="1" operator="containsText" text="EM ELABORAÇÃO">
      <formula>NOT(ISERROR(SEARCH("EM ELABORAÇÃO",AJ85)))</formula>
    </cfRule>
    <cfRule type="containsText" dxfId="609" priority="827" stopIfTrue="1" operator="containsText" text="NÃO REAPRESENTADO APÓS OBJEÇÃO">
      <formula>NOT(ISERROR(SEARCH("NÃO REAPRESENTADO APÓS OBJEÇÃO",AJ85)))</formula>
    </cfRule>
    <cfRule type="containsText" dxfId="608" priority="828" stopIfTrue="1" operator="containsText" text="EM ANÁLISE">
      <formula>NOT(ISERROR(SEARCH("EM ANÁLISE",AJ85)))</formula>
    </cfRule>
    <cfRule type="containsText" dxfId="607" priority="829" stopIfTrue="1" operator="containsText" text="APROVADO">
      <formula>NOT(ISERROR(SEARCH("APROVADO",AJ85)))</formula>
    </cfRule>
  </conditionalFormatting>
  <conditionalFormatting sqref="AJ85">
    <cfRule type="containsText" dxfId="606" priority="819" stopIfTrue="1" operator="containsText" text="LICENCIADA">
      <formula>NOT(ISERROR(SEARCH("LICENCIADA",AJ85)))</formula>
    </cfRule>
  </conditionalFormatting>
  <conditionalFormatting sqref="AJ85">
    <cfRule type="containsText" dxfId="605" priority="818" stopIfTrue="1" operator="containsText" text="NÃO APRESENTADO">
      <formula>NOT(ISERROR(SEARCH("NÃO APRESENTADO",AJ85)))</formula>
    </cfRule>
  </conditionalFormatting>
  <conditionalFormatting sqref="AJ85">
    <cfRule type="containsText" dxfId="604" priority="808" stopIfTrue="1" operator="containsText" text="EM ANÁLISE NO MT">
      <formula>NOT(ISERROR(SEARCH("EM ANÁLISE NO MT",AJ85)))</formula>
    </cfRule>
    <cfRule type="containsText" dxfId="603" priority="809" stopIfTrue="1" operator="containsText" text="EM ANÁLISE NA ANTT">
      <formula>NOT(ISERROR(SEARCH("EM ANÁLISE NA ANTT",AJ85)))</formula>
    </cfRule>
    <cfRule type="containsText" dxfId="602" priority="810" stopIfTrue="1" operator="containsText" text="PUBLICADO">
      <formula>NOT(ISERROR(SEARCH("PUBLICADO",AJ85)))</formula>
    </cfRule>
    <cfRule type="containsText" dxfId="601" priority="811" stopIfTrue="1" operator="containsText" text="NÃO SE APLICA">
      <formula>NOT(ISERROR(SEARCH("NÃO SE APLICA",AJ85)))</formula>
    </cfRule>
    <cfRule type="containsText" dxfId="600" priority="812" stopIfTrue="1" operator="containsText" text="AGUARDANDO ÓRGÃO AMBIENTAL">
      <formula>NOT(ISERROR(SEARCH("AGUARDANDO ÓRGÃO AMBIENTAL",AJ85)))</formula>
    </cfRule>
    <cfRule type="containsText" dxfId="599" priority="813" operator="containsText" text="CONCLUÍDO">
      <formula>NOT(ISERROR(SEARCH("CONCLUÍDO",AJ85)))</formula>
    </cfRule>
    <cfRule type="containsText" dxfId="598" priority="814" stopIfTrue="1" operator="containsText" text="EM ELABORAÇÃO">
      <formula>NOT(ISERROR(SEARCH("EM ELABORAÇÃO",AJ85)))</formula>
    </cfRule>
    <cfRule type="containsText" dxfId="597" priority="815" stopIfTrue="1" operator="containsText" text="NÃO REAPRESENTADO APÓS OBJEÇÃO">
      <formula>NOT(ISERROR(SEARCH("NÃO REAPRESENTADO APÓS OBJEÇÃO",AJ85)))</formula>
    </cfRule>
    <cfRule type="containsText" dxfId="596" priority="816" stopIfTrue="1" operator="containsText" text="EM ANÁLISE">
      <formula>NOT(ISERROR(SEARCH("EM ANÁLISE",AJ85)))</formula>
    </cfRule>
    <cfRule type="containsText" dxfId="595" priority="817" stopIfTrue="1" operator="containsText" text="APROVADO">
      <formula>NOT(ISERROR(SEARCH("APROVADO",AJ85)))</formula>
    </cfRule>
  </conditionalFormatting>
  <conditionalFormatting sqref="AJ85">
    <cfRule type="containsText" dxfId="594" priority="807" stopIfTrue="1" operator="containsText" text="LICENCIADA">
      <formula>NOT(ISERROR(SEARCH("LICENCIADA",AJ85)))</formula>
    </cfRule>
  </conditionalFormatting>
  <conditionalFormatting sqref="AM85">
    <cfRule type="containsText" dxfId="593" priority="796" stopIfTrue="1" operator="containsText" text="EM ANÁLISE NO MT">
      <formula>NOT(ISERROR(SEARCH("EM ANÁLISE NO MT",AM85)))</formula>
    </cfRule>
    <cfRule type="containsText" dxfId="592" priority="797" stopIfTrue="1" operator="containsText" text="EM ANÁLISE NA ANTT">
      <formula>NOT(ISERROR(SEARCH("EM ANÁLISE NA ANTT",AM85)))</formula>
    </cfRule>
    <cfRule type="containsText" dxfId="591" priority="798" stopIfTrue="1" operator="containsText" text="PUBLICADO">
      <formula>NOT(ISERROR(SEARCH("PUBLICADO",AM85)))</formula>
    </cfRule>
    <cfRule type="containsText" dxfId="590" priority="799" stopIfTrue="1" operator="containsText" text="NÃO SE APLICA">
      <formula>NOT(ISERROR(SEARCH("NÃO SE APLICA",AM85)))</formula>
    </cfRule>
    <cfRule type="containsText" dxfId="589" priority="800" stopIfTrue="1" operator="containsText" text="AGUARDANDO ÓRGÃO AMBIENTAL">
      <formula>NOT(ISERROR(SEARCH("AGUARDANDO ÓRGÃO AMBIENTAL",AM85)))</formula>
    </cfRule>
    <cfRule type="containsText" dxfId="588" priority="801" operator="containsText" text="CONCLUÍDO">
      <formula>NOT(ISERROR(SEARCH("CONCLUÍDO",AM85)))</formula>
    </cfRule>
    <cfRule type="containsText" dxfId="587" priority="802" stopIfTrue="1" operator="containsText" text="EM ELABORAÇÃO">
      <formula>NOT(ISERROR(SEARCH("EM ELABORAÇÃO",AM85)))</formula>
    </cfRule>
    <cfRule type="containsText" dxfId="586" priority="803" stopIfTrue="1" operator="containsText" text="NÃO REAPRESENTADO APÓS OBJEÇÃO">
      <formula>NOT(ISERROR(SEARCH("NÃO REAPRESENTADO APÓS OBJEÇÃO",AM85)))</formula>
    </cfRule>
    <cfRule type="containsText" dxfId="585" priority="804" stopIfTrue="1" operator="containsText" text="EM ANÁLISE">
      <formula>NOT(ISERROR(SEARCH("EM ANÁLISE",AM85)))</formula>
    </cfRule>
    <cfRule type="containsText" dxfId="584" priority="805" stopIfTrue="1" operator="containsText" text="APROVADO">
      <formula>NOT(ISERROR(SEARCH("APROVADO",AM85)))</formula>
    </cfRule>
  </conditionalFormatting>
  <conditionalFormatting sqref="AM85">
    <cfRule type="containsText" dxfId="583" priority="795" stopIfTrue="1" operator="containsText" text="LICENCIADA">
      <formula>NOT(ISERROR(SEARCH("LICENCIADA",AM85)))</formula>
    </cfRule>
  </conditionalFormatting>
  <conditionalFormatting sqref="AM85">
    <cfRule type="containsText" dxfId="582" priority="794" stopIfTrue="1" operator="containsText" text="NÃO APRESENTADO">
      <formula>NOT(ISERROR(SEARCH("NÃO APRESENTADO",AM85)))</formula>
    </cfRule>
  </conditionalFormatting>
  <conditionalFormatting sqref="AM85">
    <cfRule type="containsText" dxfId="581" priority="784" stopIfTrue="1" operator="containsText" text="EM ANÁLISE NO MT">
      <formula>NOT(ISERROR(SEARCH("EM ANÁLISE NO MT",AM85)))</formula>
    </cfRule>
    <cfRule type="containsText" dxfId="580" priority="785" stopIfTrue="1" operator="containsText" text="EM ANÁLISE NA ANTT">
      <formula>NOT(ISERROR(SEARCH("EM ANÁLISE NA ANTT",AM85)))</formula>
    </cfRule>
    <cfRule type="containsText" dxfId="579" priority="786" stopIfTrue="1" operator="containsText" text="PUBLICADO">
      <formula>NOT(ISERROR(SEARCH("PUBLICADO",AM85)))</formula>
    </cfRule>
    <cfRule type="containsText" dxfId="578" priority="787" stopIfTrue="1" operator="containsText" text="NÃO SE APLICA">
      <formula>NOT(ISERROR(SEARCH("NÃO SE APLICA",AM85)))</formula>
    </cfRule>
    <cfRule type="containsText" dxfId="577" priority="788" stopIfTrue="1" operator="containsText" text="AGUARDANDO ÓRGÃO AMBIENTAL">
      <formula>NOT(ISERROR(SEARCH("AGUARDANDO ÓRGÃO AMBIENTAL",AM85)))</formula>
    </cfRule>
    <cfRule type="containsText" dxfId="576" priority="789" operator="containsText" text="CONCLUÍDO">
      <formula>NOT(ISERROR(SEARCH("CONCLUÍDO",AM85)))</formula>
    </cfRule>
    <cfRule type="containsText" dxfId="575" priority="790" stopIfTrue="1" operator="containsText" text="EM ELABORAÇÃO">
      <formula>NOT(ISERROR(SEARCH("EM ELABORAÇÃO",AM85)))</formula>
    </cfRule>
    <cfRule type="containsText" dxfId="574" priority="791" stopIfTrue="1" operator="containsText" text="NÃO REAPRESENTADO APÓS OBJEÇÃO">
      <formula>NOT(ISERROR(SEARCH("NÃO REAPRESENTADO APÓS OBJEÇÃO",AM85)))</formula>
    </cfRule>
    <cfRule type="containsText" dxfId="573" priority="792" stopIfTrue="1" operator="containsText" text="EM ANÁLISE">
      <formula>NOT(ISERROR(SEARCH("EM ANÁLISE",AM85)))</formula>
    </cfRule>
    <cfRule type="containsText" dxfId="572" priority="793" stopIfTrue="1" operator="containsText" text="APROVADO">
      <formula>NOT(ISERROR(SEARCH("APROVADO",AM85)))</formula>
    </cfRule>
  </conditionalFormatting>
  <conditionalFormatting sqref="AM85">
    <cfRule type="containsText" dxfId="571" priority="783" stopIfTrue="1" operator="containsText" text="LICENCIADA">
      <formula>NOT(ISERROR(SEARCH("LICENCIADA",AM85)))</formula>
    </cfRule>
  </conditionalFormatting>
  <conditionalFormatting sqref="K92">
    <cfRule type="containsText" dxfId="570" priority="772" operator="containsText" text="NÃO ENVIADO APÓS OBJEÇÃO">
      <formula>NOT(ISERROR(SEARCH("NÃO ENVIADO APÓS OBJEÇÃO",K92)))</formula>
    </cfRule>
    <cfRule type="containsText" dxfId="569" priority="773" operator="containsText" text="EM ANÁLISE NO MT">
      <formula>NOT(ISERROR(SEARCH("EM ANÁLISE NO MT",K92)))</formula>
    </cfRule>
    <cfRule type="containsText" dxfId="568" priority="774" operator="containsText" text="PUBLICADO">
      <formula>NOT(ISERROR(SEARCH("PUBLICADO",K92)))</formula>
    </cfRule>
    <cfRule type="containsText" dxfId="567" priority="775" operator="containsText" text="NÃO SE APLICA">
      <formula>NOT(ISERROR(SEARCH("NÃO SE APLICA",K92)))</formula>
    </cfRule>
    <cfRule type="containsText" dxfId="566" priority="776" operator="containsText" text="AGUARDANDO ÓRGÃO AMBIENTAL">
      <formula>NOT(ISERROR(SEARCH("AGUARDANDO ÓRGÃO AMBIENTAL",K92)))</formula>
    </cfRule>
    <cfRule type="containsText" dxfId="565" priority="777" operator="containsText" text="LICENCIADA">
      <formula>NOT(ISERROR(SEARCH("LICENCIADA",K92)))</formula>
    </cfRule>
    <cfRule type="containsText" dxfId="564" priority="778" operator="containsText" text="EM ELABORAÇÃO">
      <formula>NOT(ISERROR(SEARCH("EM ELABORAÇÃO",K92)))</formula>
    </cfRule>
    <cfRule type="containsText" dxfId="563" priority="779" operator="containsText" text="NÃO REAPRESENTADO APÓS OBJEÇÃO">
      <formula>NOT(ISERROR(SEARCH("NÃO REAPRESENTADO APÓS OBJEÇÃO",K92)))</formula>
    </cfRule>
    <cfRule type="containsText" dxfId="562" priority="780" operator="containsText" text="EM ANÁLISE NA ANTT">
      <formula>NOT(ISERROR(SEARCH("EM ANÁLISE NA ANTT",K92)))</formula>
    </cfRule>
    <cfRule type="containsText" dxfId="561" priority="781" operator="containsText" text="APROVADO">
      <formula>NOT(ISERROR(SEARCH("APROVADO",K92)))</formula>
    </cfRule>
  </conditionalFormatting>
  <conditionalFormatting sqref="AV98 AY98 BE98 BB98">
    <cfRule type="cellIs" dxfId="560" priority="771" operator="greaterThan">
      <formula>0.3</formula>
    </cfRule>
  </conditionalFormatting>
  <conditionalFormatting sqref="K93 K97:K99">
    <cfRule type="containsText" dxfId="559" priority="761" operator="containsText" text="NÃO ENVIADO APÓS OBJEÇÃO">
      <formula>NOT(ISERROR(SEARCH("NÃO ENVIADO APÓS OBJEÇÃO",K93)))</formula>
    </cfRule>
    <cfRule type="containsText" dxfId="558" priority="762" operator="containsText" text="EM ANÁLISE NO MT">
      <formula>NOT(ISERROR(SEARCH("EM ANÁLISE NO MT",K93)))</formula>
    </cfRule>
    <cfRule type="containsText" dxfId="557" priority="763" operator="containsText" text="PUBLICADO">
      <formula>NOT(ISERROR(SEARCH("PUBLICADO",K93)))</formula>
    </cfRule>
    <cfRule type="containsText" dxfId="556" priority="764" operator="containsText" text="NÃO SE APLICA">
      <formula>NOT(ISERROR(SEARCH("NÃO SE APLICA",K93)))</formula>
    </cfRule>
    <cfRule type="containsText" dxfId="555" priority="765" operator="containsText" text="AGUARDANDO ÓRGÃO AMBIENTAL">
      <formula>NOT(ISERROR(SEARCH("AGUARDANDO ÓRGÃO AMBIENTAL",K93)))</formula>
    </cfRule>
    <cfRule type="containsText" dxfId="554" priority="766" operator="containsText" text="LICENCIADA">
      <formula>NOT(ISERROR(SEARCH("LICENCIADA",K93)))</formula>
    </cfRule>
    <cfRule type="containsText" dxfId="553" priority="767" operator="containsText" text="EM ELABORAÇÃO">
      <formula>NOT(ISERROR(SEARCH("EM ELABORAÇÃO",K93)))</formula>
    </cfRule>
    <cfRule type="containsText" dxfId="552" priority="768" operator="containsText" text="NÃO REAPRESENTADO APÓS OBJEÇÃO">
      <formula>NOT(ISERROR(SEARCH("NÃO REAPRESENTADO APÓS OBJEÇÃO",K93)))</formula>
    </cfRule>
    <cfRule type="containsText" dxfId="551" priority="769" operator="containsText" text="EM ANÁLISE NA ANTT">
      <formula>NOT(ISERROR(SEARCH("EM ANÁLISE NA ANTT",K93)))</formula>
    </cfRule>
    <cfRule type="containsText" dxfId="550" priority="770" operator="containsText" text="APROVADO">
      <formula>NOT(ISERROR(SEARCH("APROVADO",K93)))</formula>
    </cfRule>
  </conditionalFormatting>
  <conditionalFormatting sqref="Y93:Y94 AB93:AB94 AE93:AE94 AB97:AB98 Y97:Y98">
    <cfRule type="containsText" dxfId="549" priority="751" stopIfTrue="1" operator="containsText" text="EM ANÁLISE NO MT">
      <formula>NOT(ISERROR(SEARCH("EM ANÁLISE NO MT",Y93)))</formula>
    </cfRule>
    <cfRule type="containsText" dxfId="548" priority="752" stopIfTrue="1" operator="containsText" text="EM ANÁLISE NA ANTT">
      <formula>NOT(ISERROR(SEARCH("EM ANÁLISE NA ANTT",Y93)))</formula>
    </cfRule>
    <cfRule type="containsText" dxfId="547" priority="753" stopIfTrue="1" operator="containsText" text="PUBLICADO">
      <formula>NOT(ISERROR(SEARCH("PUBLICADO",Y93)))</formula>
    </cfRule>
    <cfRule type="containsText" dxfId="546" priority="754" stopIfTrue="1" operator="containsText" text="NÃO SE APLICA">
      <formula>NOT(ISERROR(SEARCH("NÃO SE APLICA",Y93)))</formula>
    </cfRule>
    <cfRule type="containsText" dxfId="545" priority="755" stopIfTrue="1" operator="containsText" text="AGUARDANDO ÓRGÃO AMBIENTAL">
      <formula>NOT(ISERROR(SEARCH("AGUARDANDO ÓRGÃO AMBIENTAL",Y93)))</formula>
    </cfRule>
    <cfRule type="containsText" dxfId="544" priority="756" operator="containsText" text="CONCLUÍDO">
      <formula>NOT(ISERROR(SEARCH("CONCLUÍDO",Y93)))</formula>
    </cfRule>
    <cfRule type="containsText" dxfId="543" priority="757" stopIfTrue="1" operator="containsText" text="EM ELABORAÇÃO">
      <formula>NOT(ISERROR(SEARCH("EM ELABORAÇÃO",Y93)))</formula>
    </cfRule>
    <cfRule type="containsText" dxfId="542" priority="758" stopIfTrue="1" operator="containsText" text="NÃO REAPRESENTADO APÓS OBJEÇÃO">
      <formula>NOT(ISERROR(SEARCH("NÃO REAPRESENTADO APÓS OBJEÇÃO",Y93)))</formula>
    </cfRule>
    <cfRule type="containsText" dxfId="541" priority="759" stopIfTrue="1" operator="containsText" text="EM ANÁLISE">
      <formula>NOT(ISERROR(SEARCH("EM ANÁLISE",Y93)))</formula>
    </cfRule>
    <cfRule type="containsText" dxfId="540" priority="760" stopIfTrue="1" operator="containsText" text="APROVADO">
      <formula>NOT(ISERROR(SEARCH("APROVADO",Y93)))</formula>
    </cfRule>
  </conditionalFormatting>
  <conditionalFormatting sqref="Y93:Y94 AB93:AB94 AE93:AE94 AB97:AB98 Y97:Y98">
    <cfRule type="containsText" dxfId="539" priority="750" stopIfTrue="1" operator="containsText" text="LICENCIADA">
      <formula>NOT(ISERROR(SEARCH("LICENCIADA",Y93)))</formula>
    </cfRule>
  </conditionalFormatting>
  <conditionalFormatting sqref="Y93:Y94 AB93:AB94 AE93:AE94 AB97:AB98 Y97:Y98">
    <cfRule type="containsText" dxfId="538" priority="749" stopIfTrue="1" operator="containsText" text="NÃO APRESENTADO">
      <formula>NOT(ISERROR(SEARCH("NÃO APRESENTADO",Y93)))</formula>
    </cfRule>
  </conditionalFormatting>
  <conditionalFormatting sqref="AE98:AH98">
    <cfRule type="cellIs" dxfId="537" priority="748" operator="greaterThan">
      <formula>0.3</formula>
    </cfRule>
  </conditionalFormatting>
  <conditionalFormatting sqref="AH93:AH94">
    <cfRule type="containsText" dxfId="536" priority="738" stopIfTrue="1" operator="containsText" text="EM ANÁLISE NO MT">
      <formula>NOT(ISERROR(SEARCH("EM ANÁLISE NO MT",AH93)))</formula>
    </cfRule>
    <cfRule type="containsText" dxfId="535" priority="739" stopIfTrue="1" operator="containsText" text="EM ANÁLISE NA ANTT">
      <formula>NOT(ISERROR(SEARCH("EM ANÁLISE NA ANTT",AH93)))</formula>
    </cfRule>
    <cfRule type="containsText" dxfId="534" priority="740" stopIfTrue="1" operator="containsText" text="PUBLICADO">
      <formula>NOT(ISERROR(SEARCH("PUBLICADO",AH93)))</formula>
    </cfRule>
    <cfRule type="containsText" dxfId="533" priority="741" stopIfTrue="1" operator="containsText" text="NÃO SE APLICA">
      <formula>NOT(ISERROR(SEARCH("NÃO SE APLICA",AH93)))</formula>
    </cfRule>
    <cfRule type="containsText" dxfId="532" priority="742" stopIfTrue="1" operator="containsText" text="AGUARDANDO ÓRGÃO AMBIENTAL">
      <formula>NOT(ISERROR(SEARCH("AGUARDANDO ÓRGÃO AMBIENTAL",AH93)))</formula>
    </cfRule>
    <cfRule type="containsText" dxfId="531" priority="743" operator="containsText" text="CONCLUÍDO">
      <formula>NOT(ISERROR(SEARCH("CONCLUÍDO",AH93)))</formula>
    </cfRule>
    <cfRule type="containsText" dxfId="530" priority="744" stopIfTrue="1" operator="containsText" text="EM ELABORAÇÃO">
      <formula>NOT(ISERROR(SEARCH("EM ELABORAÇÃO",AH93)))</formula>
    </cfRule>
    <cfRule type="containsText" dxfId="529" priority="745" stopIfTrue="1" operator="containsText" text="NÃO REAPRESENTADO APÓS OBJEÇÃO">
      <formula>NOT(ISERROR(SEARCH("NÃO REAPRESENTADO APÓS OBJEÇÃO",AH93)))</formula>
    </cfRule>
    <cfRule type="containsText" dxfId="528" priority="746" stopIfTrue="1" operator="containsText" text="EM ANÁLISE">
      <formula>NOT(ISERROR(SEARCH("EM ANÁLISE",AH93)))</formula>
    </cfRule>
    <cfRule type="containsText" dxfId="527" priority="747" stopIfTrue="1" operator="containsText" text="APROVADO">
      <formula>NOT(ISERROR(SEARCH("APROVADO",AH93)))</formula>
    </cfRule>
  </conditionalFormatting>
  <conditionalFormatting sqref="AH93:AH94">
    <cfRule type="containsText" dxfId="526" priority="737" stopIfTrue="1" operator="containsText" text="LICENCIADA">
      <formula>NOT(ISERROR(SEARCH("LICENCIADA",AH93)))</formula>
    </cfRule>
  </conditionalFormatting>
  <conditionalFormatting sqref="AH93:AH94">
    <cfRule type="containsText" dxfId="525" priority="736" stopIfTrue="1" operator="containsText" text="NÃO APRESENTADO">
      <formula>NOT(ISERROR(SEARCH("NÃO APRESENTADO",AH93)))</formula>
    </cfRule>
  </conditionalFormatting>
  <conditionalFormatting sqref="K94">
    <cfRule type="containsText" dxfId="524" priority="726" operator="containsText" text="NÃO ENVIADO APÓS OBJEÇÃO">
      <formula>NOT(ISERROR(SEARCH("NÃO ENVIADO APÓS OBJEÇÃO",K94)))</formula>
    </cfRule>
    <cfRule type="containsText" dxfId="523" priority="727" operator="containsText" text="EM ANÁLISE NO MT">
      <formula>NOT(ISERROR(SEARCH("EM ANÁLISE NO MT",K94)))</formula>
    </cfRule>
    <cfRule type="containsText" dxfId="522" priority="728" operator="containsText" text="PUBLICADO">
      <formula>NOT(ISERROR(SEARCH("PUBLICADO",K94)))</formula>
    </cfRule>
    <cfRule type="containsText" dxfId="521" priority="729" operator="containsText" text="NÃO SE APLICA">
      <formula>NOT(ISERROR(SEARCH("NÃO SE APLICA",K94)))</formula>
    </cfRule>
    <cfRule type="containsText" dxfId="520" priority="730" operator="containsText" text="AGUARDANDO ÓRGÃO AMBIENTAL">
      <formula>NOT(ISERROR(SEARCH("AGUARDANDO ÓRGÃO AMBIENTAL",K94)))</formula>
    </cfRule>
    <cfRule type="containsText" dxfId="519" priority="731" operator="containsText" text="LICENCIADA">
      <formula>NOT(ISERROR(SEARCH("LICENCIADA",K94)))</formula>
    </cfRule>
    <cfRule type="containsText" dxfId="518" priority="732" operator="containsText" text="EM ELABORAÇÃO">
      <formula>NOT(ISERROR(SEARCH("EM ELABORAÇÃO",K94)))</formula>
    </cfRule>
    <cfRule type="containsText" dxfId="517" priority="733" operator="containsText" text="NÃO REAPRESENTADO APÓS OBJEÇÃO">
      <formula>NOT(ISERROR(SEARCH("NÃO REAPRESENTADO APÓS OBJEÇÃO",K94)))</formula>
    </cfRule>
    <cfRule type="containsText" dxfId="516" priority="734" operator="containsText" text="EM ANÁLISE NA ANTT">
      <formula>NOT(ISERROR(SEARCH("EM ANÁLISE NA ANTT",K94)))</formula>
    </cfRule>
    <cfRule type="containsText" dxfId="515" priority="735" operator="containsText" text="APROVADO">
      <formula>NOT(ISERROR(SEARCH("APROVADO",K94)))</formula>
    </cfRule>
  </conditionalFormatting>
  <conditionalFormatting sqref="AJ98 AM98 AS98">
    <cfRule type="cellIs" dxfId="514" priority="725" operator="greaterThan">
      <formula>0.3</formula>
    </cfRule>
  </conditionalFormatting>
  <conditionalFormatting sqref="AS93 AV93 AY93 BB93">
    <cfRule type="containsText" dxfId="513" priority="715" stopIfTrue="1" operator="containsText" text="EM ANÁLISE NO MT">
      <formula>NOT(ISERROR(SEARCH("EM ANÁLISE NO MT",AS93)))</formula>
    </cfRule>
    <cfRule type="containsText" dxfId="512" priority="716" stopIfTrue="1" operator="containsText" text="EM ANÁLISE NA ANTT">
      <formula>NOT(ISERROR(SEARCH("EM ANÁLISE NA ANTT",AS93)))</formula>
    </cfRule>
    <cfRule type="containsText" dxfId="511" priority="717" stopIfTrue="1" operator="containsText" text="PUBLICADO">
      <formula>NOT(ISERROR(SEARCH("PUBLICADO",AS93)))</formula>
    </cfRule>
    <cfRule type="containsText" dxfId="510" priority="718" stopIfTrue="1" operator="containsText" text="NÃO SE APLICA">
      <formula>NOT(ISERROR(SEARCH("NÃO SE APLICA",AS93)))</formula>
    </cfRule>
    <cfRule type="containsText" dxfId="509" priority="719" stopIfTrue="1" operator="containsText" text="AGUARDANDO ÓRGÃO AMBIENTAL">
      <formula>NOT(ISERROR(SEARCH("AGUARDANDO ÓRGÃO AMBIENTAL",AS93)))</formula>
    </cfRule>
    <cfRule type="containsText" dxfId="508" priority="720" operator="containsText" text="CONCLUÍDO">
      <formula>NOT(ISERROR(SEARCH("CONCLUÍDO",AS93)))</formula>
    </cfRule>
    <cfRule type="containsText" dxfId="507" priority="721" stopIfTrue="1" operator="containsText" text="EM ELABORAÇÃO">
      <formula>NOT(ISERROR(SEARCH("EM ELABORAÇÃO",AS93)))</formula>
    </cfRule>
    <cfRule type="containsText" dxfId="506" priority="722" stopIfTrue="1" operator="containsText" text="NÃO REAPRESENTADO APÓS OBJEÇÃO">
      <formula>NOT(ISERROR(SEARCH("NÃO REAPRESENTADO APÓS OBJEÇÃO",AS93)))</formula>
    </cfRule>
    <cfRule type="containsText" dxfId="505" priority="723" stopIfTrue="1" operator="containsText" text="EM ANÁLISE">
      <formula>NOT(ISERROR(SEARCH("EM ANÁLISE",AS93)))</formula>
    </cfRule>
    <cfRule type="containsText" dxfId="504" priority="724" stopIfTrue="1" operator="containsText" text="APROVADO">
      <formula>NOT(ISERROR(SEARCH("APROVADO",AS93)))</formula>
    </cfRule>
  </conditionalFormatting>
  <conditionalFormatting sqref="AS93 AV93 AY93 BB93">
    <cfRule type="containsText" dxfId="503" priority="714" stopIfTrue="1" operator="containsText" text="LICENCIADA">
      <formula>NOT(ISERROR(SEARCH("LICENCIADA",AS93)))</formula>
    </cfRule>
  </conditionalFormatting>
  <conditionalFormatting sqref="AS93 AV93 AY93 BB93">
    <cfRule type="containsText" dxfId="502" priority="713" stopIfTrue="1" operator="containsText" text="NÃO APRESENTADO">
      <formula>NOT(ISERROR(SEARCH("NÃO APRESENTADO",AS93)))</formula>
    </cfRule>
  </conditionalFormatting>
  <conditionalFormatting sqref="AJ93">
    <cfRule type="containsText" dxfId="501" priority="677" stopIfTrue="1" operator="containsText" text="NÃO APRESENTADO">
      <formula>NOT(ISERROR(SEARCH("NÃO APRESENTADO",AJ93)))</formula>
    </cfRule>
  </conditionalFormatting>
  <conditionalFormatting sqref="AJ93">
    <cfRule type="containsText" dxfId="500" priority="691" stopIfTrue="1" operator="containsText" text="EM ANÁLISE NO MT">
      <formula>NOT(ISERROR(SEARCH("EM ANÁLISE NO MT",AJ93)))</formula>
    </cfRule>
    <cfRule type="containsText" dxfId="499" priority="692" stopIfTrue="1" operator="containsText" text="EM ANÁLISE NA ANTT">
      <formula>NOT(ISERROR(SEARCH("EM ANÁLISE NA ANTT",AJ93)))</formula>
    </cfRule>
    <cfRule type="containsText" dxfId="498" priority="693" stopIfTrue="1" operator="containsText" text="PUBLICADO">
      <formula>NOT(ISERROR(SEARCH("PUBLICADO",AJ93)))</formula>
    </cfRule>
    <cfRule type="containsText" dxfId="497" priority="694" stopIfTrue="1" operator="containsText" text="NÃO SE APLICA">
      <formula>NOT(ISERROR(SEARCH("NÃO SE APLICA",AJ93)))</formula>
    </cfRule>
    <cfRule type="containsText" dxfId="496" priority="695" stopIfTrue="1" operator="containsText" text="AGUARDANDO ÓRGÃO AMBIENTAL">
      <formula>NOT(ISERROR(SEARCH("AGUARDANDO ÓRGÃO AMBIENTAL",AJ93)))</formula>
    </cfRule>
    <cfRule type="containsText" dxfId="495" priority="696" operator="containsText" text="CONCLUÍDO">
      <formula>NOT(ISERROR(SEARCH("CONCLUÍDO",AJ93)))</formula>
    </cfRule>
    <cfRule type="containsText" dxfId="494" priority="697" stopIfTrue="1" operator="containsText" text="EM ELABORAÇÃO">
      <formula>NOT(ISERROR(SEARCH("EM ELABORAÇÃO",AJ93)))</formula>
    </cfRule>
    <cfRule type="containsText" dxfId="493" priority="698" stopIfTrue="1" operator="containsText" text="NÃO REAPRESENTADO APÓS OBJEÇÃO">
      <formula>NOT(ISERROR(SEARCH("NÃO REAPRESENTADO APÓS OBJEÇÃO",AJ93)))</formula>
    </cfRule>
    <cfRule type="containsText" dxfId="492" priority="699" stopIfTrue="1" operator="containsText" text="EM ANÁLISE">
      <formula>NOT(ISERROR(SEARCH("EM ANÁLISE",AJ93)))</formula>
    </cfRule>
    <cfRule type="containsText" dxfId="491" priority="700" stopIfTrue="1" operator="containsText" text="APROVADO">
      <formula>NOT(ISERROR(SEARCH("APROVADO",AJ93)))</formula>
    </cfRule>
  </conditionalFormatting>
  <conditionalFormatting sqref="AJ93">
    <cfRule type="containsText" dxfId="490" priority="690" stopIfTrue="1" operator="containsText" text="LICENCIADA">
      <formula>NOT(ISERROR(SEARCH("LICENCIADA",AJ93)))</formula>
    </cfRule>
  </conditionalFormatting>
  <conditionalFormatting sqref="AJ93">
    <cfRule type="containsText" dxfId="489" priority="689" stopIfTrue="1" operator="containsText" text="NÃO APRESENTADO">
      <formula>NOT(ISERROR(SEARCH("NÃO APRESENTADO",AJ93)))</formula>
    </cfRule>
  </conditionalFormatting>
  <conditionalFormatting sqref="AJ93">
    <cfRule type="containsText" dxfId="488" priority="679" stopIfTrue="1" operator="containsText" text="EM ANÁLISE NO MT">
      <formula>NOT(ISERROR(SEARCH("EM ANÁLISE NO MT",AJ93)))</formula>
    </cfRule>
    <cfRule type="containsText" dxfId="487" priority="680" stopIfTrue="1" operator="containsText" text="EM ANÁLISE NA ANTT">
      <formula>NOT(ISERROR(SEARCH("EM ANÁLISE NA ANTT",AJ93)))</formula>
    </cfRule>
    <cfRule type="containsText" dxfId="486" priority="681" stopIfTrue="1" operator="containsText" text="PUBLICADO">
      <formula>NOT(ISERROR(SEARCH("PUBLICADO",AJ93)))</formula>
    </cfRule>
    <cfRule type="containsText" dxfId="485" priority="682" stopIfTrue="1" operator="containsText" text="NÃO SE APLICA">
      <formula>NOT(ISERROR(SEARCH("NÃO SE APLICA",AJ93)))</formula>
    </cfRule>
    <cfRule type="containsText" dxfId="484" priority="683" stopIfTrue="1" operator="containsText" text="AGUARDANDO ÓRGÃO AMBIENTAL">
      <formula>NOT(ISERROR(SEARCH("AGUARDANDO ÓRGÃO AMBIENTAL",AJ93)))</formula>
    </cfRule>
    <cfRule type="containsText" dxfId="483" priority="684" operator="containsText" text="CONCLUÍDO">
      <formula>NOT(ISERROR(SEARCH("CONCLUÍDO",AJ93)))</formula>
    </cfRule>
    <cfRule type="containsText" dxfId="482" priority="685" stopIfTrue="1" operator="containsText" text="EM ELABORAÇÃO">
      <formula>NOT(ISERROR(SEARCH("EM ELABORAÇÃO",AJ93)))</formula>
    </cfRule>
    <cfRule type="containsText" dxfId="481" priority="686" stopIfTrue="1" operator="containsText" text="NÃO REAPRESENTADO APÓS OBJEÇÃO">
      <formula>NOT(ISERROR(SEARCH("NÃO REAPRESENTADO APÓS OBJEÇÃO",AJ93)))</formula>
    </cfRule>
    <cfRule type="containsText" dxfId="480" priority="687" stopIfTrue="1" operator="containsText" text="EM ANÁLISE">
      <formula>NOT(ISERROR(SEARCH("EM ANÁLISE",AJ93)))</formula>
    </cfRule>
    <cfRule type="containsText" dxfId="479" priority="688" stopIfTrue="1" operator="containsText" text="APROVADO">
      <formula>NOT(ISERROR(SEARCH("APROVADO",AJ93)))</formula>
    </cfRule>
  </conditionalFormatting>
  <conditionalFormatting sqref="AJ93">
    <cfRule type="containsText" dxfId="478" priority="678" stopIfTrue="1" operator="containsText" text="LICENCIADA">
      <formula>NOT(ISERROR(SEARCH("LICENCIADA",AJ93)))</formula>
    </cfRule>
  </conditionalFormatting>
  <conditionalFormatting sqref="AM93">
    <cfRule type="containsText" dxfId="477" priority="667" stopIfTrue="1" operator="containsText" text="EM ANÁLISE NO MT">
      <formula>NOT(ISERROR(SEARCH("EM ANÁLISE NO MT",AM93)))</formula>
    </cfRule>
    <cfRule type="containsText" dxfId="476" priority="668" stopIfTrue="1" operator="containsText" text="EM ANÁLISE NA ANTT">
      <formula>NOT(ISERROR(SEARCH("EM ANÁLISE NA ANTT",AM93)))</formula>
    </cfRule>
    <cfRule type="containsText" dxfId="475" priority="669" stopIfTrue="1" operator="containsText" text="PUBLICADO">
      <formula>NOT(ISERROR(SEARCH("PUBLICADO",AM93)))</formula>
    </cfRule>
    <cfRule type="containsText" dxfId="474" priority="670" stopIfTrue="1" operator="containsText" text="NÃO SE APLICA">
      <formula>NOT(ISERROR(SEARCH("NÃO SE APLICA",AM93)))</formula>
    </cfRule>
    <cfRule type="containsText" dxfId="473" priority="671" stopIfTrue="1" operator="containsText" text="AGUARDANDO ÓRGÃO AMBIENTAL">
      <formula>NOT(ISERROR(SEARCH("AGUARDANDO ÓRGÃO AMBIENTAL",AM93)))</formula>
    </cfRule>
    <cfRule type="containsText" dxfId="472" priority="672" operator="containsText" text="CONCLUÍDO">
      <formula>NOT(ISERROR(SEARCH("CONCLUÍDO",AM93)))</formula>
    </cfRule>
    <cfRule type="containsText" dxfId="471" priority="673" stopIfTrue="1" operator="containsText" text="EM ELABORAÇÃO">
      <formula>NOT(ISERROR(SEARCH("EM ELABORAÇÃO",AM93)))</formula>
    </cfRule>
    <cfRule type="containsText" dxfId="470" priority="674" stopIfTrue="1" operator="containsText" text="NÃO REAPRESENTADO APÓS OBJEÇÃO">
      <formula>NOT(ISERROR(SEARCH("NÃO REAPRESENTADO APÓS OBJEÇÃO",AM93)))</formula>
    </cfRule>
    <cfRule type="containsText" dxfId="469" priority="675" stopIfTrue="1" operator="containsText" text="EM ANÁLISE">
      <formula>NOT(ISERROR(SEARCH("EM ANÁLISE",AM93)))</formula>
    </cfRule>
    <cfRule type="containsText" dxfId="468" priority="676" stopIfTrue="1" operator="containsText" text="APROVADO">
      <formula>NOT(ISERROR(SEARCH("APROVADO",AM93)))</formula>
    </cfRule>
  </conditionalFormatting>
  <conditionalFormatting sqref="AM93">
    <cfRule type="containsText" dxfId="467" priority="666" stopIfTrue="1" operator="containsText" text="LICENCIADA">
      <formula>NOT(ISERROR(SEARCH("LICENCIADA",AM93)))</formula>
    </cfRule>
  </conditionalFormatting>
  <conditionalFormatting sqref="AM93">
    <cfRule type="containsText" dxfId="466" priority="665" stopIfTrue="1" operator="containsText" text="NÃO APRESENTADO">
      <formula>NOT(ISERROR(SEARCH("NÃO APRESENTADO",AM93)))</formula>
    </cfRule>
  </conditionalFormatting>
  <conditionalFormatting sqref="AM93">
    <cfRule type="containsText" dxfId="465" priority="655" stopIfTrue="1" operator="containsText" text="EM ANÁLISE NO MT">
      <formula>NOT(ISERROR(SEARCH("EM ANÁLISE NO MT",AM93)))</formula>
    </cfRule>
    <cfRule type="containsText" dxfId="464" priority="656" stopIfTrue="1" operator="containsText" text="EM ANÁLISE NA ANTT">
      <formula>NOT(ISERROR(SEARCH("EM ANÁLISE NA ANTT",AM93)))</formula>
    </cfRule>
    <cfRule type="containsText" dxfId="463" priority="657" stopIfTrue="1" operator="containsText" text="PUBLICADO">
      <formula>NOT(ISERROR(SEARCH("PUBLICADO",AM93)))</formula>
    </cfRule>
    <cfRule type="containsText" dxfId="462" priority="658" stopIfTrue="1" operator="containsText" text="NÃO SE APLICA">
      <formula>NOT(ISERROR(SEARCH("NÃO SE APLICA",AM93)))</formula>
    </cfRule>
    <cfRule type="containsText" dxfId="461" priority="659" stopIfTrue="1" operator="containsText" text="AGUARDANDO ÓRGÃO AMBIENTAL">
      <formula>NOT(ISERROR(SEARCH("AGUARDANDO ÓRGÃO AMBIENTAL",AM93)))</formula>
    </cfRule>
    <cfRule type="containsText" dxfId="460" priority="660" operator="containsText" text="CONCLUÍDO">
      <formula>NOT(ISERROR(SEARCH("CONCLUÍDO",AM93)))</formula>
    </cfRule>
    <cfRule type="containsText" dxfId="459" priority="661" stopIfTrue="1" operator="containsText" text="EM ELABORAÇÃO">
      <formula>NOT(ISERROR(SEARCH("EM ELABORAÇÃO",AM93)))</formula>
    </cfRule>
    <cfRule type="containsText" dxfId="458" priority="662" stopIfTrue="1" operator="containsText" text="NÃO REAPRESENTADO APÓS OBJEÇÃO">
      <formula>NOT(ISERROR(SEARCH("NÃO REAPRESENTADO APÓS OBJEÇÃO",AM93)))</formula>
    </cfRule>
    <cfRule type="containsText" dxfId="457" priority="663" stopIfTrue="1" operator="containsText" text="EM ANÁLISE">
      <formula>NOT(ISERROR(SEARCH("EM ANÁLISE",AM93)))</formula>
    </cfRule>
    <cfRule type="containsText" dxfId="456" priority="664" stopIfTrue="1" operator="containsText" text="APROVADO">
      <formula>NOT(ISERROR(SEARCH("APROVADO",AM93)))</formula>
    </cfRule>
  </conditionalFormatting>
  <conditionalFormatting sqref="AM93">
    <cfRule type="containsText" dxfId="455" priority="654" stopIfTrue="1" operator="containsText" text="LICENCIADA">
      <formula>NOT(ISERROR(SEARCH("LICENCIADA",AM93)))</formula>
    </cfRule>
  </conditionalFormatting>
  <conditionalFormatting sqref="K100">
    <cfRule type="containsText" dxfId="454" priority="643" operator="containsText" text="NÃO ENVIADO APÓS OBJEÇÃO">
      <formula>NOT(ISERROR(SEARCH("NÃO ENVIADO APÓS OBJEÇÃO",K100)))</formula>
    </cfRule>
    <cfRule type="containsText" dxfId="453" priority="644" operator="containsText" text="EM ANÁLISE NO MT">
      <formula>NOT(ISERROR(SEARCH("EM ANÁLISE NO MT",K100)))</formula>
    </cfRule>
    <cfRule type="containsText" dxfId="452" priority="645" operator="containsText" text="PUBLICADO">
      <formula>NOT(ISERROR(SEARCH("PUBLICADO",K100)))</formula>
    </cfRule>
    <cfRule type="containsText" dxfId="451" priority="646" operator="containsText" text="NÃO SE APLICA">
      <formula>NOT(ISERROR(SEARCH("NÃO SE APLICA",K100)))</formula>
    </cfRule>
    <cfRule type="containsText" dxfId="450" priority="647" operator="containsText" text="AGUARDANDO ÓRGÃO AMBIENTAL">
      <formula>NOT(ISERROR(SEARCH("AGUARDANDO ÓRGÃO AMBIENTAL",K100)))</formula>
    </cfRule>
    <cfRule type="containsText" dxfId="449" priority="648" operator="containsText" text="LICENCIADA">
      <formula>NOT(ISERROR(SEARCH("LICENCIADA",K100)))</formula>
    </cfRule>
    <cfRule type="containsText" dxfId="448" priority="649" operator="containsText" text="EM ELABORAÇÃO">
      <formula>NOT(ISERROR(SEARCH("EM ELABORAÇÃO",K100)))</formula>
    </cfRule>
    <cfRule type="containsText" dxfId="447" priority="650" operator="containsText" text="NÃO REAPRESENTADO APÓS OBJEÇÃO">
      <formula>NOT(ISERROR(SEARCH("NÃO REAPRESENTADO APÓS OBJEÇÃO",K100)))</formula>
    </cfRule>
    <cfRule type="containsText" dxfId="446" priority="651" operator="containsText" text="EM ANÁLISE NA ANTT">
      <formula>NOT(ISERROR(SEARCH("EM ANÁLISE NA ANTT",K100)))</formula>
    </cfRule>
    <cfRule type="containsText" dxfId="445" priority="652" operator="containsText" text="APROVADO">
      <formula>NOT(ISERROR(SEARCH("APROVADO",K100)))</formula>
    </cfRule>
  </conditionalFormatting>
  <conditionalFormatting sqref="BE106">
    <cfRule type="cellIs" dxfId="444" priority="642" operator="greaterThan">
      <formula>0.3</formula>
    </cfRule>
  </conditionalFormatting>
  <conditionalFormatting sqref="K101 K105:K107">
    <cfRule type="containsText" dxfId="443" priority="632" operator="containsText" text="NÃO ENVIADO APÓS OBJEÇÃO">
      <formula>NOT(ISERROR(SEARCH("NÃO ENVIADO APÓS OBJEÇÃO",K101)))</formula>
    </cfRule>
    <cfRule type="containsText" dxfId="442" priority="633" operator="containsText" text="EM ANÁLISE NO MT">
      <formula>NOT(ISERROR(SEARCH("EM ANÁLISE NO MT",K101)))</formula>
    </cfRule>
    <cfRule type="containsText" dxfId="441" priority="634" operator="containsText" text="PUBLICADO">
      <formula>NOT(ISERROR(SEARCH("PUBLICADO",K101)))</formula>
    </cfRule>
    <cfRule type="containsText" dxfId="440" priority="635" operator="containsText" text="NÃO SE APLICA">
      <formula>NOT(ISERROR(SEARCH("NÃO SE APLICA",K101)))</formula>
    </cfRule>
    <cfRule type="containsText" dxfId="439" priority="636" operator="containsText" text="AGUARDANDO ÓRGÃO AMBIENTAL">
      <formula>NOT(ISERROR(SEARCH("AGUARDANDO ÓRGÃO AMBIENTAL",K101)))</formula>
    </cfRule>
    <cfRule type="containsText" dxfId="438" priority="637" operator="containsText" text="LICENCIADA">
      <formula>NOT(ISERROR(SEARCH("LICENCIADA",K101)))</formula>
    </cfRule>
    <cfRule type="containsText" dxfId="437" priority="638" operator="containsText" text="EM ELABORAÇÃO">
      <formula>NOT(ISERROR(SEARCH("EM ELABORAÇÃO",K101)))</formula>
    </cfRule>
    <cfRule type="containsText" dxfId="436" priority="639" operator="containsText" text="NÃO REAPRESENTADO APÓS OBJEÇÃO">
      <formula>NOT(ISERROR(SEARCH("NÃO REAPRESENTADO APÓS OBJEÇÃO",K101)))</formula>
    </cfRule>
    <cfRule type="containsText" dxfId="435" priority="640" operator="containsText" text="EM ANÁLISE NA ANTT">
      <formula>NOT(ISERROR(SEARCH("EM ANÁLISE NA ANTT",K101)))</formula>
    </cfRule>
    <cfRule type="containsText" dxfId="434" priority="641" operator="containsText" text="APROVADO">
      <formula>NOT(ISERROR(SEARCH("APROVADO",K101)))</formula>
    </cfRule>
  </conditionalFormatting>
  <conditionalFormatting sqref="Y101:Y102 AB101:AB102 AE101:AE102 AB105:AB106 Y105:Y106">
    <cfRule type="containsText" dxfId="433" priority="622" stopIfTrue="1" operator="containsText" text="EM ANÁLISE NO MT">
      <formula>NOT(ISERROR(SEARCH("EM ANÁLISE NO MT",Y101)))</formula>
    </cfRule>
    <cfRule type="containsText" dxfId="432" priority="623" stopIfTrue="1" operator="containsText" text="EM ANÁLISE NA ANTT">
      <formula>NOT(ISERROR(SEARCH("EM ANÁLISE NA ANTT",Y101)))</formula>
    </cfRule>
    <cfRule type="containsText" dxfId="431" priority="624" stopIfTrue="1" operator="containsText" text="PUBLICADO">
      <formula>NOT(ISERROR(SEARCH("PUBLICADO",Y101)))</formula>
    </cfRule>
    <cfRule type="containsText" dxfId="430" priority="625" stopIfTrue="1" operator="containsText" text="NÃO SE APLICA">
      <formula>NOT(ISERROR(SEARCH("NÃO SE APLICA",Y101)))</formula>
    </cfRule>
    <cfRule type="containsText" dxfId="429" priority="626" stopIfTrue="1" operator="containsText" text="AGUARDANDO ÓRGÃO AMBIENTAL">
      <formula>NOT(ISERROR(SEARCH("AGUARDANDO ÓRGÃO AMBIENTAL",Y101)))</formula>
    </cfRule>
    <cfRule type="containsText" dxfId="428" priority="627" operator="containsText" text="CONCLUÍDO">
      <formula>NOT(ISERROR(SEARCH("CONCLUÍDO",Y101)))</formula>
    </cfRule>
    <cfRule type="containsText" dxfId="427" priority="628" stopIfTrue="1" operator="containsText" text="EM ELABORAÇÃO">
      <formula>NOT(ISERROR(SEARCH("EM ELABORAÇÃO",Y101)))</formula>
    </cfRule>
    <cfRule type="containsText" dxfId="426" priority="629" stopIfTrue="1" operator="containsText" text="NÃO REAPRESENTADO APÓS OBJEÇÃO">
      <formula>NOT(ISERROR(SEARCH("NÃO REAPRESENTADO APÓS OBJEÇÃO",Y101)))</formula>
    </cfRule>
    <cfRule type="containsText" dxfId="425" priority="630" stopIfTrue="1" operator="containsText" text="EM ANÁLISE">
      <formula>NOT(ISERROR(SEARCH("EM ANÁLISE",Y101)))</formula>
    </cfRule>
    <cfRule type="containsText" dxfId="424" priority="631" stopIfTrue="1" operator="containsText" text="APROVADO">
      <formula>NOT(ISERROR(SEARCH("APROVADO",Y101)))</formula>
    </cfRule>
  </conditionalFormatting>
  <conditionalFormatting sqref="Y101:Y102 AB101:AB102 AE101:AE102 AB105:AB106 Y105:Y106">
    <cfRule type="containsText" dxfId="423" priority="621" stopIfTrue="1" operator="containsText" text="LICENCIADA">
      <formula>NOT(ISERROR(SEARCH("LICENCIADA",Y101)))</formula>
    </cfRule>
  </conditionalFormatting>
  <conditionalFormatting sqref="Y101:Y102 AB101:AB102 AE101:AE102 AB105:AB106 Y105:Y106">
    <cfRule type="containsText" dxfId="422" priority="620" stopIfTrue="1" operator="containsText" text="NÃO APRESENTADO">
      <formula>NOT(ISERROR(SEARCH("NÃO APRESENTADO",Y101)))</formula>
    </cfRule>
  </conditionalFormatting>
  <conditionalFormatting sqref="AE106:AG106">
    <cfRule type="cellIs" dxfId="421" priority="619" operator="greaterThan">
      <formula>0.3</formula>
    </cfRule>
  </conditionalFormatting>
  <conditionalFormatting sqref="AH101:AH102">
    <cfRule type="containsText" dxfId="420" priority="609" stopIfTrue="1" operator="containsText" text="EM ANÁLISE NO MT">
      <formula>NOT(ISERROR(SEARCH("EM ANÁLISE NO MT",AH101)))</formula>
    </cfRule>
    <cfRule type="containsText" dxfId="419" priority="610" stopIfTrue="1" operator="containsText" text="EM ANÁLISE NA ANTT">
      <formula>NOT(ISERROR(SEARCH("EM ANÁLISE NA ANTT",AH101)))</formula>
    </cfRule>
    <cfRule type="containsText" dxfId="418" priority="611" stopIfTrue="1" operator="containsText" text="PUBLICADO">
      <formula>NOT(ISERROR(SEARCH("PUBLICADO",AH101)))</formula>
    </cfRule>
    <cfRule type="containsText" dxfId="417" priority="612" stopIfTrue="1" operator="containsText" text="NÃO SE APLICA">
      <formula>NOT(ISERROR(SEARCH("NÃO SE APLICA",AH101)))</formula>
    </cfRule>
    <cfRule type="containsText" dxfId="416" priority="613" stopIfTrue="1" operator="containsText" text="AGUARDANDO ÓRGÃO AMBIENTAL">
      <formula>NOT(ISERROR(SEARCH("AGUARDANDO ÓRGÃO AMBIENTAL",AH101)))</formula>
    </cfRule>
    <cfRule type="containsText" dxfId="415" priority="614" operator="containsText" text="CONCLUÍDO">
      <formula>NOT(ISERROR(SEARCH("CONCLUÍDO",AH101)))</formula>
    </cfRule>
    <cfRule type="containsText" dxfId="414" priority="615" stopIfTrue="1" operator="containsText" text="EM ELABORAÇÃO">
      <formula>NOT(ISERROR(SEARCH("EM ELABORAÇÃO",AH101)))</formula>
    </cfRule>
    <cfRule type="containsText" dxfId="413" priority="616" stopIfTrue="1" operator="containsText" text="NÃO REAPRESENTADO APÓS OBJEÇÃO">
      <formula>NOT(ISERROR(SEARCH("NÃO REAPRESENTADO APÓS OBJEÇÃO",AH101)))</formula>
    </cfRule>
    <cfRule type="containsText" dxfId="412" priority="617" stopIfTrue="1" operator="containsText" text="EM ANÁLISE">
      <formula>NOT(ISERROR(SEARCH("EM ANÁLISE",AH101)))</formula>
    </cfRule>
    <cfRule type="containsText" dxfId="411" priority="618" stopIfTrue="1" operator="containsText" text="APROVADO">
      <formula>NOT(ISERROR(SEARCH("APROVADO",AH101)))</formula>
    </cfRule>
  </conditionalFormatting>
  <conditionalFormatting sqref="AH101:AH102">
    <cfRule type="containsText" dxfId="410" priority="608" stopIfTrue="1" operator="containsText" text="LICENCIADA">
      <formula>NOT(ISERROR(SEARCH("LICENCIADA",AH101)))</formula>
    </cfRule>
  </conditionalFormatting>
  <conditionalFormatting sqref="AH101:AH102">
    <cfRule type="containsText" dxfId="409" priority="607" stopIfTrue="1" operator="containsText" text="NÃO APRESENTADO">
      <formula>NOT(ISERROR(SEARCH("NÃO APRESENTADO",AH101)))</formula>
    </cfRule>
  </conditionalFormatting>
  <conditionalFormatting sqref="K102">
    <cfRule type="containsText" dxfId="408" priority="597" operator="containsText" text="NÃO ENVIADO APÓS OBJEÇÃO">
      <formula>NOT(ISERROR(SEARCH("NÃO ENVIADO APÓS OBJEÇÃO",K102)))</formula>
    </cfRule>
    <cfRule type="containsText" dxfId="407" priority="598" operator="containsText" text="EM ANÁLISE NO MT">
      <formula>NOT(ISERROR(SEARCH("EM ANÁLISE NO MT",K102)))</formula>
    </cfRule>
    <cfRule type="containsText" dxfId="406" priority="599" operator="containsText" text="PUBLICADO">
      <formula>NOT(ISERROR(SEARCH("PUBLICADO",K102)))</formula>
    </cfRule>
    <cfRule type="containsText" dxfId="405" priority="600" operator="containsText" text="NÃO SE APLICA">
      <formula>NOT(ISERROR(SEARCH("NÃO SE APLICA",K102)))</formula>
    </cfRule>
    <cfRule type="containsText" dxfId="404" priority="601" operator="containsText" text="AGUARDANDO ÓRGÃO AMBIENTAL">
      <formula>NOT(ISERROR(SEARCH("AGUARDANDO ÓRGÃO AMBIENTAL",K102)))</formula>
    </cfRule>
    <cfRule type="containsText" dxfId="403" priority="602" operator="containsText" text="LICENCIADA">
      <formula>NOT(ISERROR(SEARCH("LICENCIADA",K102)))</formula>
    </cfRule>
    <cfRule type="containsText" dxfId="402" priority="603" operator="containsText" text="EM ELABORAÇÃO">
      <formula>NOT(ISERROR(SEARCH("EM ELABORAÇÃO",K102)))</formula>
    </cfRule>
    <cfRule type="containsText" dxfId="401" priority="604" operator="containsText" text="NÃO REAPRESENTADO APÓS OBJEÇÃO">
      <formula>NOT(ISERROR(SEARCH("NÃO REAPRESENTADO APÓS OBJEÇÃO",K102)))</formula>
    </cfRule>
    <cfRule type="containsText" dxfId="400" priority="605" operator="containsText" text="EM ANÁLISE NA ANTT">
      <formula>NOT(ISERROR(SEARCH("EM ANÁLISE NA ANTT",K102)))</formula>
    </cfRule>
    <cfRule type="containsText" dxfId="399" priority="606" operator="containsText" text="APROVADO">
      <formula>NOT(ISERROR(SEARCH("APROVADO",K102)))</formula>
    </cfRule>
  </conditionalFormatting>
  <conditionalFormatting sqref="AY101 BB101">
    <cfRule type="containsText" dxfId="398" priority="586" stopIfTrue="1" operator="containsText" text="EM ANÁLISE NO MT">
      <formula>NOT(ISERROR(SEARCH("EM ANÁLISE NO MT",AY101)))</formula>
    </cfRule>
    <cfRule type="containsText" dxfId="397" priority="587" stopIfTrue="1" operator="containsText" text="EM ANÁLISE NA ANTT">
      <formula>NOT(ISERROR(SEARCH("EM ANÁLISE NA ANTT",AY101)))</formula>
    </cfRule>
    <cfRule type="containsText" dxfId="396" priority="588" stopIfTrue="1" operator="containsText" text="PUBLICADO">
      <formula>NOT(ISERROR(SEARCH("PUBLICADO",AY101)))</formula>
    </cfRule>
    <cfRule type="containsText" dxfId="395" priority="589" stopIfTrue="1" operator="containsText" text="NÃO SE APLICA">
      <formula>NOT(ISERROR(SEARCH("NÃO SE APLICA",AY101)))</formula>
    </cfRule>
    <cfRule type="containsText" dxfId="394" priority="590" stopIfTrue="1" operator="containsText" text="AGUARDANDO ÓRGÃO AMBIENTAL">
      <formula>NOT(ISERROR(SEARCH("AGUARDANDO ÓRGÃO AMBIENTAL",AY101)))</formula>
    </cfRule>
    <cfRule type="containsText" dxfId="393" priority="591" operator="containsText" text="CONCLUÍDO">
      <formula>NOT(ISERROR(SEARCH("CONCLUÍDO",AY101)))</formula>
    </cfRule>
    <cfRule type="containsText" dxfId="392" priority="592" stopIfTrue="1" operator="containsText" text="EM ELABORAÇÃO">
      <formula>NOT(ISERROR(SEARCH("EM ELABORAÇÃO",AY101)))</formula>
    </cfRule>
    <cfRule type="containsText" dxfId="391" priority="593" stopIfTrue="1" operator="containsText" text="NÃO REAPRESENTADO APÓS OBJEÇÃO">
      <formula>NOT(ISERROR(SEARCH("NÃO REAPRESENTADO APÓS OBJEÇÃO",AY101)))</formula>
    </cfRule>
    <cfRule type="containsText" dxfId="390" priority="594" stopIfTrue="1" operator="containsText" text="EM ANÁLISE">
      <formula>NOT(ISERROR(SEARCH("EM ANÁLISE",AY101)))</formula>
    </cfRule>
    <cfRule type="containsText" dxfId="389" priority="595" stopIfTrue="1" operator="containsText" text="APROVADO">
      <formula>NOT(ISERROR(SEARCH("APROVADO",AY101)))</formula>
    </cfRule>
  </conditionalFormatting>
  <conditionalFormatting sqref="AY101 BB101">
    <cfRule type="containsText" dxfId="388" priority="585" stopIfTrue="1" operator="containsText" text="LICENCIADA">
      <formula>NOT(ISERROR(SEARCH("LICENCIADA",AY101)))</formula>
    </cfRule>
  </conditionalFormatting>
  <conditionalFormatting sqref="AY101 BB101">
    <cfRule type="containsText" dxfId="387" priority="584" stopIfTrue="1" operator="containsText" text="NÃO APRESENTADO">
      <formula>NOT(ISERROR(SEARCH("NÃO APRESENTADO",AY101)))</formula>
    </cfRule>
  </conditionalFormatting>
  <conditionalFormatting sqref="AL101">
    <cfRule type="containsText" dxfId="386" priority="450" stopIfTrue="1" operator="containsText" text="NÃO APRESENTADO">
      <formula>NOT(ISERROR(SEARCH("NÃO APRESENTADO",AL101)))</formula>
    </cfRule>
  </conditionalFormatting>
  <conditionalFormatting sqref="AU106 AX106 BD106 BA106">
    <cfRule type="cellIs" dxfId="385" priority="523" operator="greaterThan">
      <formula>0.3</formula>
    </cfRule>
  </conditionalFormatting>
  <conditionalFormatting sqref="AL106 AO106 AR106">
    <cfRule type="cellIs" dxfId="384" priority="522" operator="greaterThan">
      <formula>0.3</formula>
    </cfRule>
  </conditionalFormatting>
  <conditionalFormatting sqref="AO101 AR101 AU101 AX101 BA101">
    <cfRule type="containsText" dxfId="383" priority="512" stopIfTrue="1" operator="containsText" text="EM ANÁLISE NO MT">
      <formula>NOT(ISERROR(SEARCH("EM ANÁLISE NO MT",AO101)))</formula>
    </cfRule>
    <cfRule type="containsText" dxfId="382" priority="513" stopIfTrue="1" operator="containsText" text="EM ANÁLISE NA ANTT">
      <formula>NOT(ISERROR(SEARCH("EM ANÁLISE NA ANTT",AO101)))</formula>
    </cfRule>
    <cfRule type="containsText" dxfId="381" priority="514" stopIfTrue="1" operator="containsText" text="PUBLICADO">
      <formula>NOT(ISERROR(SEARCH("PUBLICADO",AO101)))</formula>
    </cfRule>
    <cfRule type="containsText" dxfId="380" priority="515" stopIfTrue="1" operator="containsText" text="NÃO SE APLICA">
      <formula>NOT(ISERROR(SEARCH("NÃO SE APLICA",AO101)))</formula>
    </cfRule>
    <cfRule type="containsText" dxfId="379" priority="516" stopIfTrue="1" operator="containsText" text="AGUARDANDO ÓRGÃO AMBIENTAL">
      <formula>NOT(ISERROR(SEARCH("AGUARDANDO ÓRGÃO AMBIENTAL",AO101)))</formula>
    </cfRule>
    <cfRule type="containsText" dxfId="378" priority="517" operator="containsText" text="CONCLUÍDO">
      <formula>NOT(ISERROR(SEARCH("CONCLUÍDO",AO101)))</formula>
    </cfRule>
    <cfRule type="containsText" dxfId="377" priority="518" stopIfTrue="1" operator="containsText" text="EM ELABORAÇÃO">
      <formula>NOT(ISERROR(SEARCH("EM ELABORAÇÃO",AO101)))</formula>
    </cfRule>
    <cfRule type="containsText" dxfId="376" priority="519" stopIfTrue="1" operator="containsText" text="NÃO REAPRESENTADO APÓS OBJEÇÃO">
      <formula>NOT(ISERROR(SEARCH("NÃO REAPRESENTADO APÓS OBJEÇÃO",AO101)))</formula>
    </cfRule>
    <cfRule type="containsText" dxfId="375" priority="520" stopIfTrue="1" operator="containsText" text="EM ANÁLISE">
      <formula>NOT(ISERROR(SEARCH("EM ANÁLISE",AO101)))</formula>
    </cfRule>
    <cfRule type="containsText" dxfId="374" priority="521" stopIfTrue="1" operator="containsText" text="APROVADO">
      <formula>NOT(ISERROR(SEARCH("APROVADO",AO101)))</formula>
    </cfRule>
  </conditionalFormatting>
  <conditionalFormatting sqref="AO101 AR101 AU101 AX101 BA101">
    <cfRule type="containsText" dxfId="373" priority="511" stopIfTrue="1" operator="containsText" text="LICENCIADA">
      <formula>NOT(ISERROR(SEARCH("LICENCIADA",AO101)))</formula>
    </cfRule>
  </conditionalFormatting>
  <conditionalFormatting sqref="AO101 AR101 AU101 AX101 BA101">
    <cfRule type="containsText" dxfId="372" priority="510" stopIfTrue="1" operator="containsText" text="NÃO APRESENTADO">
      <formula>NOT(ISERROR(SEARCH("NÃO APRESENTADO",AO101)))</formula>
    </cfRule>
  </conditionalFormatting>
  <conditionalFormatting sqref="AO101">
    <cfRule type="containsText" dxfId="371" priority="500" stopIfTrue="1" operator="containsText" text="EM ANÁLISE NO MT">
      <formula>NOT(ISERROR(SEARCH("EM ANÁLISE NO MT",AO101)))</formula>
    </cfRule>
    <cfRule type="containsText" dxfId="370" priority="501" stopIfTrue="1" operator="containsText" text="EM ANÁLISE NA ANTT">
      <formula>NOT(ISERROR(SEARCH("EM ANÁLISE NA ANTT",AO101)))</formula>
    </cfRule>
    <cfRule type="containsText" dxfId="369" priority="502" stopIfTrue="1" operator="containsText" text="PUBLICADO">
      <formula>NOT(ISERROR(SEARCH("PUBLICADO",AO101)))</formula>
    </cfRule>
    <cfRule type="containsText" dxfId="368" priority="503" stopIfTrue="1" operator="containsText" text="NÃO SE APLICA">
      <formula>NOT(ISERROR(SEARCH("NÃO SE APLICA",AO101)))</formula>
    </cfRule>
    <cfRule type="containsText" dxfId="367" priority="504" stopIfTrue="1" operator="containsText" text="AGUARDANDO ÓRGÃO AMBIENTAL">
      <formula>NOT(ISERROR(SEARCH("AGUARDANDO ÓRGÃO AMBIENTAL",AO101)))</formula>
    </cfRule>
    <cfRule type="containsText" dxfId="366" priority="505" operator="containsText" text="CONCLUÍDO">
      <formula>NOT(ISERROR(SEARCH("CONCLUÍDO",AO101)))</formula>
    </cfRule>
    <cfRule type="containsText" dxfId="365" priority="506" stopIfTrue="1" operator="containsText" text="EM ELABORAÇÃO">
      <formula>NOT(ISERROR(SEARCH("EM ELABORAÇÃO",AO101)))</formula>
    </cfRule>
    <cfRule type="containsText" dxfId="364" priority="507" stopIfTrue="1" operator="containsText" text="NÃO REAPRESENTADO APÓS OBJEÇÃO">
      <formula>NOT(ISERROR(SEARCH("NÃO REAPRESENTADO APÓS OBJEÇÃO",AO101)))</formula>
    </cfRule>
    <cfRule type="containsText" dxfId="363" priority="508" stopIfTrue="1" operator="containsText" text="EM ANÁLISE">
      <formula>NOT(ISERROR(SEARCH("EM ANÁLISE",AO101)))</formula>
    </cfRule>
    <cfRule type="containsText" dxfId="362" priority="509" stopIfTrue="1" operator="containsText" text="APROVADO">
      <formula>NOT(ISERROR(SEARCH("APROVADO",AO101)))</formula>
    </cfRule>
  </conditionalFormatting>
  <conditionalFormatting sqref="AO101">
    <cfRule type="containsText" dxfId="361" priority="499" stopIfTrue="1" operator="containsText" text="LICENCIADA">
      <formula>NOT(ISERROR(SEARCH("LICENCIADA",AO101)))</formula>
    </cfRule>
  </conditionalFormatting>
  <conditionalFormatting sqref="AO101">
    <cfRule type="containsText" dxfId="360" priority="498" stopIfTrue="1" operator="containsText" text="NÃO APRESENTADO">
      <formula>NOT(ISERROR(SEARCH("NÃO APRESENTADO",AO101)))</formula>
    </cfRule>
  </conditionalFormatting>
  <conditionalFormatting sqref="AI101">
    <cfRule type="containsText" dxfId="359" priority="474" stopIfTrue="1" operator="containsText" text="NÃO APRESENTADO">
      <formula>NOT(ISERROR(SEARCH("NÃO APRESENTADO",AI101)))</formula>
    </cfRule>
  </conditionalFormatting>
  <conditionalFormatting sqref="AI101">
    <cfRule type="containsText" dxfId="358" priority="488" stopIfTrue="1" operator="containsText" text="EM ANÁLISE NO MT">
      <formula>NOT(ISERROR(SEARCH("EM ANÁLISE NO MT",AI101)))</formula>
    </cfRule>
    <cfRule type="containsText" dxfId="357" priority="489" stopIfTrue="1" operator="containsText" text="EM ANÁLISE NA ANTT">
      <formula>NOT(ISERROR(SEARCH("EM ANÁLISE NA ANTT",AI101)))</formula>
    </cfRule>
    <cfRule type="containsText" dxfId="356" priority="490" stopIfTrue="1" operator="containsText" text="PUBLICADO">
      <formula>NOT(ISERROR(SEARCH("PUBLICADO",AI101)))</formula>
    </cfRule>
    <cfRule type="containsText" dxfId="355" priority="491" stopIfTrue="1" operator="containsText" text="NÃO SE APLICA">
      <formula>NOT(ISERROR(SEARCH("NÃO SE APLICA",AI101)))</formula>
    </cfRule>
    <cfRule type="containsText" dxfId="354" priority="492" stopIfTrue="1" operator="containsText" text="AGUARDANDO ÓRGÃO AMBIENTAL">
      <formula>NOT(ISERROR(SEARCH("AGUARDANDO ÓRGÃO AMBIENTAL",AI101)))</formula>
    </cfRule>
    <cfRule type="containsText" dxfId="353" priority="493" operator="containsText" text="CONCLUÍDO">
      <formula>NOT(ISERROR(SEARCH("CONCLUÍDO",AI101)))</formula>
    </cfRule>
    <cfRule type="containsText" dxfId="352" priority="494" stopIfTrue="1" operator="containsText" text="EM ELABORAÇÃO">
      <formula>NOT(ISERROR(SEARCH("EM ELABORAÇÃO",AI101)))</formula>
    </cfRule>
    <cfRule type="containsText" dxfId="351" priority="495" stopIfTrue="1" operator="containsText" text="NÃO REAPRESENTADO APÓS OBJEÇÃO">
      <formula>NOT(ISERROR(SEARCH("NÃO REAPRESENTADO APÓS OBJEÇÃO",AI101)))</formula>
    </cfRule>
    <cfRule type="containsText" dxfId="350" priority="496" stopIfTrue="1" operator="containsText" text="EM ANÁLISE">
      <formula>NOT(ISERROR(SEARCH("EM ANÁLISE",AI101)))</formula>
    </cfRule>
    <cfRule type="containsText" dxfId="349" priority="497" stopIfTrue="1" operator="containsText" text="APROVADO">
      <formula>NOT(ISERROR(SEARCH("APROVADO",AI101)))</formula>
    </cfRule>
  </conditionalFormatting>
  <conditionalFormatting sqref="AI101">
    <cfRule type="containsText" dxfId="348" priority="487" stopIfTrue="1" operator="containsText" text="LICENCIADA">
      <formula>NOT(ISERROR(SEARCH("LICENCIADA",AI101)))</formula>
    </cfRule>
  </conditionalFormatting>
  <conditionalFormatting sqref="AI101">
    <cfRule type="containsText" dxfId="347" priority="486" stopIfTrue="1" operator="containsText" text="NÃO APRESENTADO">
      <formula>NOT(ISERROR(SEARCH("NÃO APRESENTADO",AI101)))</formula>
    </cfRule>
  </conditionalFormatting>
  <conditionalFormatting sqref="AI101">
    <cfRule type="containsText" dxfId="346" priority="476" stopIfTrue="1" operator="containsText" text="EM ANÁLISE NO MT">
      <formula>NOT(ISERROR(SEARCH("EM ANÁLISE NO MT",AI101)))</formula>
    </cfRule>
    <cfRule type="containsText" dxfId="345" priority="477" stopIfTrue="1" operator="containsText" text="EM ANÁLISE NA ANTT">
      <formula>NOT(ISERROR(SEARCH("EM ANÁLISE NA ANTT",AI101)))</formula>
    </cfRule>
    <cfRule type="containsText" dxfId="344" priority="478" stopIfTrue="1" operator="containsText" text="PUBLICADO">
      <formula>NOT(ISERROR(SEARCH("PUBLICADO",AI101)))</formula>
    </cfRule>
    <cfRule type="containsText" dxfId="343" priority="479" stopIfTrue="1" operator="containsText" text="NÃO SE APLICA">
      <formula>NOT(ISERROR(SEARCH("NÃO SE APLICA",AI101)))</formula>
    </cfRule>
    <cfRule type="containsText" dxfId="342" priority="480" stopIfTrue="1" operator="containsText" text="AGUARDANDO ÓRGÃO AMBIENTAL">
      <formula>NOT(ISERROR(SEARCH("AGUARDANDO ÓRGÃO AMBIENTAL",AI101)))</formula>
    </cfRule>
    <cfRule type="containsText" dxfId="341" priority="481" operator="containsText" text="CONCLUÍDO">
      <formula>NOT(ISERROR(SEARCH("CONCLUÍDO",AI101)))</formula>
    </cfRule>
    <cfRule type="containsText" dxfId="340" priority="482" stopIfTrue="1" operator="containsText" text="EM ELABORAÇÃO">
      <formula>NOT(ISERROR(SEARCH("EM ELABORAÇÃO",AI101)))</formula>
    </cfRule>
    <cfRule type="containsText" dxfId="339" priority="483" stopIfTrue="1" operator="containsText" text="NÃO REAPRESENTADO APÓS OBJEÇÃO">
      <formula>NOT(ISERROR(SEARCH("NÃO REAPRESENTADO APÓS OBJEÇÃO",AI101)))</formula>
    </cfRule>
    <cfRule type="containsText" dxfId="338" priority="484" stopIfTrue="1" operator="containsText" text="EM ANÁLISE">
      <formula>NOT(ISERROR(SEARCH("EM ANÁLISE",AI101)))</formula>
    </cfRule>
    <cfRule type="containsText" dxfId="337" priority="485" stopIfTrue="1" operator="containsText" text="APROVADO">
      <formula>NOT(ISERROR(SEARCH("APROVADO",AI101)))</formula>
    </cfRule>
  </conditionalFormatting>
  <conditionalFormatting sqref="AI101">
    <cfRule type="containsText" dxfId="336" priority="475" stopIfTrue="1" operator="containsText" text="LICENCIADA">
      <formula>NOT(ISERROR(SEARCH("LICENCIADA",AI101)))</formula>
    </cfRule>
  </conditionalFormatting>
  <conditionalFormatting sqref="AL101">
    <cfRule type="containsText" dxfId="335" priority="464" stopIfTrue="1" operator="containsText" text="EM ANÁLISE NO MT">
      <formula>NOT(ISERROR(SEARCH("EM ANÁLISE NO MT",AL101)))</formula>
    </cfRule>
    <cfRule type="containsText" dxfId="334" priority="465" stopIfTrue="1" operator="containsText" text="EM ANÁLISE NA ANTT">
      <formula>NOT(ISERROR(SEARCH("EM ANÁLISE NA ANTT",AL101)))</formula>
    </cfRule>
    <cfRule type="containsText" dxfId="333" priority="466" stopIfTrue="1" operator="containsText" text="PUBLICADO">
      <formula>NOT(ISERROR(SEARCH("PUBLICADO",AL101)))</formula>
    </cfRule>
    <cfRule type="containsText" dxfId="332" priority="467" stopIfTrue="1" operator="containsText" text="NÃO SE APLICA">
      <formula>NOT(ISERROR(SEARCH("NÃO SE APLICA",AL101)))</formula>
    </cfRule>
    <cfRule type="containsText" dxfId="331" priority="468" stopIfTrue="1" operator="containsText" text="AGUARDANDO ÓRGÃO AMBIENTAL">
      <formula>NOT(ISERROR(SEARCH("AGUARDANDO ÓRGÃO AMBIENTAL",AL101)))</formula>
    </cfRule>
    <cfRule type="containsText" dxfId="330" priority="469" operator="containsText" text="CONCLUÍDO">
      <formula>NOT(ISERROR(SEARCH("CONCLUÍDO",AL101)))</formula>
    </cfRule>
    <cfRule type="containsText" dxfId="329" priority="470" stopIfTrue="1" operator="containsText" text="EM ELABORAÇÃO">
      <formula>NOT(ISERROR(SEARCH("EM ELABORAÇÃO",AL101)))</formula>
    </cfRule>
    <cfRule type="containsText" dxfId="328" priority="471" stopIfTrue="1" operator="containsText" text="NÃO REAPRESENTADO APÓS OBJEÇÃO">
      <formula>NOT(ISERROR(SEARCH("NÃO REAPRESENTADO APÓS OBJEÇÃO",AL101)))</formula>
    </cfRule>
    <cfRule type="containsText" dxfId="327" priority="472" stopIfTrue="1" operator="containsText" text="EM ANÁLISE">
      <formula>NOT(ISERROR(SEARCH("EM ANÁLISE",AL101)))</formula>
    </cfRule>
    <cfRule type="containsText" dxfId="326" priority="473" stopIfTrue="1" operator="containsText" text="APROVADO">
      <formula>NOT(ISERROR(SEARCH("APROVADO",AL101)))</formula>
    </cfRule>
  </conditionalFormatting>
  <conditionalFormatting sqref="AL101">
    <cfRule type="containsText" dxfId="325" priority="463" stopIfTrue="1" operator="containsText" text="LICENCIADA">
      <formula>NOT(ISERROR(SEARCH("LICENCIADA",AL101)))</formula>
    </cfRule>
  </conditionalFormatting>
  <conditionalFormatting sqref="AL101">
    <cfRule type="containsText" dxfId="324" priority="462" stopIfTrue="1" operator="containsText" text="NÃO APRESENTADO">
      <formula>NOT(ISERROR(SEARCH("NÃO APRESENTADO",AL101)))</formula>
    </cfRule>
  </conditionalFormatting>
  <conditionalFormatting sqref="AL101">
    <cfRule type="containsText" dxfId="323" priority="452" stopIfTrue="1" operator="containsText" text="EM ANÁLISE NO MT">
      <formula>NOT(ISERROR(SEARCH("EM ANÁLISE NO MT",AL101)))</formula>
    </cfRule>
    <cfRule type="containsText" dxfId="322" priority="453" stopIfTrue="1" operator="containsText" text="EM ANÁLISE NA ANTT">
      <formula>NOT(ISERROR(SEARCH("EM ANÁLISE NA ANTT",AL101)))</formula>
    </cfRule>
    <cfRule type="containsText" dxfId="321" priority="454" stopIfTrue="1" operator="containsText" text="PUBLICADO">
      <formula>NOT(ISERROR(SEARCH("PUBLICADO",AL101)))</formula>
    </cfRule>
    <cfRule type="containsText" dxfId="320" priority="455" stopIfTrue="1" operator="containsText" text="NÃO SE APLICA">
      <formula>NOT(ISERROR(SEARCH("NÃO SE APLICA",AL101)))</formula>
    </cfRule>
    <cfRule type="containsText" dxfId="319" priority="456" stopIfTrue="1" operator="containsText" text="AGUARDANDO ÓRGÃO AMBIENTAL">
      <formula>NOT(ISERROR(SEARCH("AGUARDANDO ÓRGÃO AMBIENTAL",AL101)))</formula>
    </cfRule>
    <cfRule type="containsText" dxfId="318" priority="457" operator="containsText" text="CONCLUÍDO">
      <formula>NOT(ISERROR(SEARCH("CONCLUÍDO",AL101)))</formula>
    </cfRule>
    <cfRule type="containsText" dxfId="317" priority="458" stopIfTrue="1" operator="containsText" text="EM ELABORAÇÃO">
      <formula>NOT(ISERROR(SEARCH("EM ELABORAÇÃO",AL101)))</formula>
    </cfRule>
    <cfRule type="containsText" dxfId="316" priority="459" stopIfTrue="1" operator="containsText" text="NÃO REAPRESENTADO APÓS OBJEÇÃO">
      <formula>NOT(ISERROR(SEARCH("NÃO REAPRESENTADO APÓS OBJEÇÃO",AL101)))</formula>
    </cfRule>
    <cfRule type="containsText" dxfId="315" priority="460" stopIfTrue="1" operator="containsText" text="EM ANÁLISE">
      <formula>NOT(ISERROR(SEARCH("EM ANÁLISE",AL101)))</formula>
    </cfRule>
    <cfRule type="containsText" dxfId="314" priority="461" stopIfTrue="1" operator="containsText" text="APROVADO">
      <formula>NOT(ISERROR(SEARCH("APROVADO",AL101)))</formula>
    </cfRule>
  </conditionalFormatting>
  <conditionalFormatting sqref="AL101">
    <cfRule type="containsText" dxfId="313" priority="451" stopIfTrue="1" operator="containsText" text="LICENCIADA">
      <formula>NOT(ISERROR(SEARCH("LICENCIADA",AL101)))</formula>
    </cfRule>
  </conditionalFormatting>
  <conditionalFormatting sqref="AI106">
    <cfRule type="cellIs" dxfId="312" priority="449" operator="greaterThan">
      <formula>0.3</formula>
    </cfRule>
  </conditionalFormatting>
  <conditionalFormatting sqref="AW66">
    <cfRule type="cellIs" dxfId="311" priority="447" operator="greaterThan">
      <formula>0.3</formula>
    </cfRule>
  </conditionalFormatting>
  <conditionalFormatting sqref="AP74">
    <cfRule type="cellIs" dxfId="310" priority="446" operator="greaterThan">
      <formula>0.3</formula>
    </cfRule>
  </conditionalFormatting>
  <conditionalFormatting sqref="AO77">
    <cfRule type="containsText" dxfId="309" priority="436" stopIfTrue="1" operator="containsText" text="EM ANÁLISE NO MT">
      <formula>NOT(ISERROR(SEARCH("EM ANÁLISE NO MT",AO77)))</formula>
    </cfRule>
    <cfRule type="containsText" dxfId="308" priority="437" stopIfTrue="1" operator="containsText" text="EM ANÁLISE NA ANTT">
      <formula>NOT(ISERROR(SEARCH("EM ANÁLISE NA ANTT",AO77)))</formula>
    </cfRule>
    <cfRule type="containsText" dxfId="307" priority="438" stopIfTrue="1" operator="containsText" text="PUBLICADO">
      <formula>NOT(ISERROR(SEARCH("PUBLICADO",AO77)))</formula>
    </cfRule>
    <cfRule type="containsText" dxfId="306" priority="439" stopIfTrue="1" operator="containsText" text="NÃO SE APLICA">
      <formula>NOT(ISERROR(SEARCH("NÃO SE APLICA",AO77)))</formula>
    </cfRule>
    <cfRule type="containsText" dxfId="305" priority="440" stopIfTrue="1" operator="containsText" text="AGUARDANDO ÓRGÃO AMBIENTAL">
      <formula>NOT(ISERROR(SEARCH("AGUARDANDO ÓRGÃO AMBIENTAL",AO77)))</formula>
    </cfRule>
    <cfRule type="containsText" dxfId="304" priority="441" operator="containsText" text="CONCLUÍDO">
      <formula>NOT(ISERROR(SEARCH("CONCLUÍDO",AO77)))</formula>
    </cfRule>
    <cfRule type="containsText" dxfId="303" priority="442" stopIfTrue="1" operator="containsText" text="EM ELABORAÇÃO">
      <formula>NOT(ISERROR(SEARCH("EM ELABORAÇÃO",AO77)))</formula>
    </cfRule>
    <cfRule type="containsText" dxfId="302" priority="443" stopIfTrue="1" operator="containsText" text="NÃO REAPRESENTADO APÓS OBJEÇÃO">
      <formula>NOT(ISERROR(SEARCH("NÃO REAPRESENTADO APÓS OBJEÇÃO",AO77)))</formula>
    </cfRule>
    <cfRule type="containsText" dxfId="301" priority="444" stopIfTrue="1" operator="containsText" text="EM ANÁLISE">
      <formula>NOT(ISERROR(SEARCH("EM ANÁLISE",AO77)))</formula>
    </cfRule>
    <cfRule type="containsText" dxfId="300" priority="445" stopIfTrue="1" operator="containsText" text="APROVADO">
      <formula>NOT(ISERROR(SEARCH("APROVADO",AO77)))</formula>
    </cfRule>
  </conditionalFormatting>
  <conditionalFormatting sqref="AO77">
    <cfRule type="containsText" dxfId="299" priority="435" stopIfTrue="1" operator="containsText" text="LICENCIADA">
      <formula>NOT(ISERROR(SEARCH("LICENCIADA",AO77)))</formula>
    </cfRule>
  </conditionalFormatting>
  <conditionalFormatting sqref="AO77">
    <cfRule type="containsText" dxfId="298" priority="434" stopIfTrue="1" operator="containsText" text="NÃO APRESENTADO">
      <formula>NOT(ISERROR(SEARCH("NÃO APRESENTADO",AO77)))</formula>
    </cfRule>
  </conditionalFormatting>
  <conditionalFormatting sqref="AO77">
    <cfRule type="containsText" dxfId="297" priority="424" stopIfTrue="1" operator="containsText" text="EM ANÁLISE NO MT">
      <formula>NOT(ISERROR(SEARCH("EM ANÁLISE NO MT",AO77)))</formula>
    </cfRule>
    <cfRule type="containsText" dxfId="296" priority="425" stopIfTrue="1" operator="containsText" text="EM ANÁLISE NA ANTT">
      <formula>NOT(ISERROR(SEARCH("EM ANÁLISE NA ANTT",AO77)))</formula>
    </cfRule>
    <cfRule type="containsText" dxfId="295" priority="426" stopIfTrue="1" operator="containsText" text="PUBLICADO">
      <formula>NOT(ISERROR(SEARCH("PUBLICADO",AO77)))</formula>
    </cfRule>
    <cfRule type="containsText" dxfId="294" priority="427" stopIfTrue="1" operator="containsText" text="NÃO SE APLICA">
      <formula>NOT(ISERROR(SEARCH("NÃO SE APLICA",AO77)))</formula>
    </cfRule>
    <cfRule type="containsText" dxfId="293" priority="428" stopIfTrue="1" operator="containsText" text="AGUARDANDO ÓRGÃO AMBIENTAL">
      <formula>NOT(ISERROR(SEARCH("AGUARDANDO ÓRGÃO AMBIENTAL",AO77)))</formula>
    </cfRule>
    <cfRule type="containsText" dxfId="292" priority="429" operator="containsText" text="CONCLUÍDO">
      <formula>NOT(ISERROR(SEARCH("CONCLUÍDO",AO77)))</formula>
    </cfRule>
    <cfRule type="containsText" dxfId="291" priority="430" stopIfTrue="1" operator="containsText" text="EM ELABORAÇÃO">
      <formula>NOT(ISERROR(SEARCH("EM ELABORAÇÃO",AO77)))</formula>
    </cfRule>
    <cfRule type="containsText" dxfId="290" priority="431" stopIfTrue="1" operator="containsText" text="NÃO REAPRESENTADO APÓS OBJEÇÃO">
      <formula>NOT(ISERROR(SEARCH("NÃO REAPRESENTADO APÓS OBJEÇÃO",AO77)))</formula>
    </cfRule>
    <cfRule type="containsText" dxfId="289" priority="432" stopIfTrue="1" operator="containsText" text="EM ANÁLISE">
      <formula>NOT(ISERROR(SEARCH("EM ANÁLISE",AO77)))</formula>
    </cfRule>
    <cfRule type="containsText" dxfId="288" priority="433" stopIfTrue="1" operator="containsText" text="APROVADO">
      <formula>NOT(ISERROR(SEARCH("APROVADO",AO77)))</formula>
    </cfRule>
  </conditionalFormatting>
  <conditionalFormatting sqref="AO77">
    <cfRule type="containsText" dxfId="287" priority="423" stopIfTrue="1" operator="containsText" text="LICENCIADA">
      <formula>NOT(ISERROR(SEARCH("LICENCIADA",AO77)))</formula>
    </cfRule>
  </conditionalFormatting>
  <conditionalFormatting sqref="AO77">
    <cfRule type="containsText" dxfId="286" priority="422" stopIfTrue="1" operator="containsText" text="NÃO APRESENTADO">
      <formula>NOT(ISERROR(SEARCH("NÃO APRESENTADO",AO77)))</formula>
    </cfRule>
  </conditionalFormatting>
  <conditionalFormatting sqref="AO82">
    <cfRule type="cellIs" dxfId="285" priority="421" operator="greaterThan">
      <formula>0.3</formula>
    </cfRule>
  </conditionalFormatting>
  <conditionalFormatting sqref="AP85">
    <cfRule type="containsText" dxfId="284" priority="411" stopIfTrue="1" operator="containsText" text="EM ANÁLISE NO MT">
      <formula>NOT(ISERROR(SEARCH("EM ANÁLISE NO MT",AP85)))</formula>
    </cfRule>
    <cfRule type="containsText" dxfId="283" priority="412" stopIfTrue="1" operator="containsText" text="EM ANÁLISE NA ANTT">
      <formula>NOT(ISERROR(SEARCH("EM ANÁLISE NA ANTT",AP85)))</formula>
    </cfRule>
    <cfRule type="containsText" dxfId="282" priority="413" stopIfTrue="1" operator="containsText" text="PUBLICADO">
      <formula>NOT(ISERROR(SEARCH("PUBLICADO",AP85)))</formula>
    </cfRule>
    <cfRule type="containsText" dxfId="281" priority="414" stopIfTrue="1" operator="containsText" text="NÃO SE APLICA">
      <formula>NOT(ISERROR(SEARCH("NÃO SE APLICA",AP85)))</formula>
    </cfRule>
    <cfRule type="containsText" dxfId="280" priority="415" stopIfTrue="1" operator="containsText" text="AGUARDANDO ÓRGÃO AMBIENTAL">
      <formula>NOT(ISERROR(SEARCH("AGUARDANDO ÓRGÃO AMBIENTAL",AP85)))</formula>
    </cfRule>
    <cfRule type="containsText" dxfId="279" priority="416" operator="containsText" text="CONCLUÍDO">
      <formula>NOT(ISERROR(SEARCH("CONCLUÍDO",AP85)))</formula>
    </cfRule>
    <cfRule type="containsText" dxfId="278" priority="417" stopIfTrue="1" operator="containsText" text="EM ELABORAÇÃO">
      <formula>NOT(ISERROR(SEARCH("EM ELABORAÇÃO",AP85)))</formula>
    </cfRule>
    <cfRule type="containsText" dxfId="277" priority="418" stopIfTrue="1" operator="containsText" text="NÃO REAPRESENTADO APÓS OBJEÇÃO">
      <formula>NOT(ISERROR(SEARCH("NÃO REAPRESENTADO APÓS OBJEÇÃO",AP85)))</formula>
    </cfRule>
    <cfRule type="containsText" dxfId="276" priority="419" stopIfTrue="1" operator="containsText" text="EM ANÁLISE">
      <formula>NOT(ISERROR(SEARCH("EM ANÁLISE",AP85)))</formula>
    </cfRule>
    <cfRule type="containsText" dxfId="275" priority="420" stopIfTrue="1" operator="containsText" text="APROVADO">
      <formula>NOT(ISERROR(SEARCH("APROVADO",AP85)))</formula>
    </cfRule>
  </conditionalFormatting>
  <conditionalFormatting sqref="AP85">
    <cfRule type="containsText" dxfId="274" priority="410" stopIfTrue="1" operator="containsText" text="LICENCIADA">
      <formula>NOT(ISERROR(SEARCH("LICENCIADA",AP85)))</formula>
    </cfRule>
  </conditionalFormatting>
  <conditionalFormatting sqref="AP85">
    <cfRule type="containsText" dxfId="273" priority="409" stopIfTrue="1" operator="containsText" text="NÃO APRESENTADO">
      <formula>NOT(ISERROR(SEARCH("NÃO APRESENTADO",AP85)))</formula>
    </cfRule>
  </conditionalFormatting>
  <conditionalFormatting sqref="AP85">
    <cfRule type="containsText" dxfId="272" priority="399" stopIfTrue="1" operator="containsText" text="EM ANÁLISE NO MT">
      <formula>NOT(ISERROR(SEARCH("EM ANÁLISE NO MT",AP85)))</formula>
    </cfRule>
    <cfRule type="containsText" dxfId="271" priority="400" stopIfTrue="1" operator="containsText" text="EM ANÁLISE NA ANTT">
      <formula>NOT(ISERROR(SEARCH("EM ANÁLISE NA ANTT",AP85)))</formula>
    </cfRule>
    <cfRule type="containsText" dxfId="270" priority="401" stopIfTrue="1" operator="containsText" text="PUBLICADO">
      <formula>NOT(ISERROR(SEARCH("PUBLICADO",AP85)))</formula>
    </cfRule>
    <cfRule type="containsText" dxfId="269" priority="402" stopIfTrue="1" operator="containsText" text="NÃO SE APLICA">
      <formula>NOT(ISERROR(SEARCH("NÃO SE APLICA",AP85)))</formula>
    </cfRule>
    <cfRule type="containsText" dxfId="268" priority="403" stopIfTrue="1" operator="containsText" text="AGUARDANDO ÓRGÃO AMBIENTAL">
      <formula>NOT(ISERROR(SEARCH("AGUARDANDO ÓRGÃO AMBIENTAL",AP85)))</formula>
    </cfRule>
    <cfRule type="containsText" dxfId="267" priority="404" operator="containsText" text="CONCLUÍDO">
      <formula>NOT(ISERROR(SEARCH("CONCLUÍDO",AP85)))</formula>
    </cfRule>
    <cfRule type="containsText" dxfId="266" priority="405" stopIfTrue="1" operator="containsText" text="EM ELABORAÇÃO">
      <formula>NOT(ISERROR(SEARCH("EM ELABORAÇÃO",AP85)))</formula>
    </cfRule>
    <cfRule type="containsText" dxfId="265" priority="406" stopIfTrue="1" operator="containsText" text="NÃO REAPRESENTADO APÓS OBJEÇÃO">
      <formula>NOT(ISERROR(SEARCH("NÃO REAPRESENTADO APÓS OBJEÇÃO",AP85)))</formula>
    </cfRule>
    <cfRule type="containsText" dxfId="264" priority="407" stopIfTrue="1" operator="containsText" text="EM ANÁLISE">
      <formula>NOT(ISERROR(SEARCH("EM ANÁLISE",AP85)))</formula>
    </cfRule>
    <cfRule type="containsText" dxfId="263" priority="408" stopIfTrue="1" operator="containsText" text="APROVADO">
      <formula>NOT(ISERROR(SEARCH("APROVADO",AP85)))</formula>
    </cfRule>
  </conditionalFormatting>
  <conditionalFormatting sqref="AP85">
    <cfRule type="containsText" dxfId="262" priority="398" stopIfTrue="1" operator="containsText" text="LICENCIADA">
      <formula>NOT(ISERROR(SEARCH("LICENCIADA",AP85)))</formula>
    </cfRule>
  </conditionalFormatting>
  <conditionalFormatting sqref="AP85">
    <cfRule type="containsText" dxfId="261" priority="397" stopIfTrue="1" operator="containsText" text="NÃO APRESENTADO">
      <formula>NOT(ISERROR(SEARCH("NÃO APRESENTADO",AP85)))</formula>
    </cfRule>
  </conditionalFormatting>
  <conditionalFormatting sqref="AP90">
    <cfRule type="cellIs" dxfId="260" priority="396" operator="greaterThan">
      <formula>0.3</formula>
    </cfRule>
  </conditionalFormatting>
  <conditionalFormatting sqref="AZ66">
    <cfRule type="cellIs" dxfId="259" priority="395" operator="greaterThan">
      <formula>0.3</formula>
    </cfRule>
  </conditionalFormatting>
  <conditionalFormatting sqref="AZ61">
    <cfRule type="containsText" dxfId="258" priority="385" stopIfTrue="1" operator="containsText" text="EM ANÁLISE NO MT">
      <formula>NOT(ISERROR(SEARCH("EM ANÁLISE NO MT",AZ61)))</formula>
    </cfRule>
    <cfRule type="containsText" dxfId="257" priority="386" stopIfTrue="1" operator="containsText" text="EM ANÁLISE NA ANTT">
      <formula>NOT(ISERROR(SEARCH("EM ANÁLISE NA ANTT",AZ61)))</formula>
    </cfRule>
    <cfRule type="containsText" dxfId="256" priority="387" stopIfTrue="1" operator="containsText" text="PUBLICADO">
      <formula>NOT(ISERROR(SEARCH("PUBLICADO",AZ61)))</formula>
    </cfRule>
    <cfRule type="containsText" dxfId="255" priority="388" stopIfTrue="1" operator="containsText" text="NÃO SE APLICA">
      <formula>NOT(ISERROR(SEARCH("NÃO SE APLICA",AZ61)))</formula>
    </cfRule>
    <cfRule type="containsText" dxfId="254" priority="389" stopIfTrue="1" operator="containsText" text="AGUARDANDO ÓRGÃO AMBIENTAL">
      <formula>NOT(ISERROR(SEARCH("AGUARDANDO ÓRGÃO AMBIENTAL",AZ61)))</formula>
    </cfRule>
    <cfRule type="containsText" dxfId="253" priority="390" operator="containsText" text="CONCLUÍDO">
      <formula>NOT(ISERROR(SEARCH("CONCLUÍDO",AZ61)))</formula>
    </cfRule>
    <cfRule type="containsText" dxfId="252" priority="391" stopIfTrue="1" operator="containsText" text="EM ELABORAÇÃO">
      <formula>NOT(ISERROR(SEARCH("EM ELABORAÇÃO",AZ61)))</formula>
    </cfRule>
    <cfRule type="containsText" dxfId="251" priority="392" stopIfTrue="1" operator="containsText" text="NÃO REAPRESENTADO APÓS OBJEÇÃO">
      <formula>NOT(ISERROR(SEARCH("NÃO REAPRESENTADO APÓS OBJEÇÃO",AZ61)))</formula>
    </cfRule>
    <cfRule type="containsText" dxfId="250" priority="393" stopIfTrue="1" operator="containsText" text="EM ANÁLISE">
      <formula>NOT(ISERROR(SEARCH("EM ANÁLISE",AZ61)))</formula>
    </cfRule>
    <cfRule type="containsText" dxfId="249" priority="394" stopIfTrue="1" operator="containsText" text="APROVADO">
      <formula>NOT(ISERROR(SEARCH("APROVADO",AZ61)))</formula>
    </cfRule>
  </conditionalFormatting>
  <conditionalFormatting sqref="AZ61">
    <cfRule type="containsText" dxfId="248" priority="384" stopIfTrue="1" operator="containsText" text="LICENCIADA">
      <formula>NOT(ISERROR(SEARCH("LICENCIADA",AZ61)))</formula>
    </cfRule>
  </conditionalFormatting>
  <conditionalFormatting sqref="AZ61">
    <cfRule type="containsText" dxfId="247" priority="383" stopIfTrue="1" operator="containsText" text="NÃO APRESENTADO">
      <formula>NOT(ISERROR(SEARCH("NÃO APRESENTADO",AZ61)))</formula>
    </cfRule>
  </conditionalFormatting>
  <conditionalFormatting sqref="AV74">
    <cfRule type="cellIs" dxfId="246" priority="382" operator="greaterThan">
      <formula>0.3</formula>
    </cfRule>
  </conditionalFormatting>
  <conditionalFormatting sqref="AV69">
    <cfRule type="containsText" dxfId="245" priority="372" stopIfTrue="1" operator="containsText" text="EM ANÁLISE NO MT">
      <formula>NOT(ISERROR(SEARCH("EM ANÁLISE NO MT",AV69)))</formula>
    </cfRule>
    <cfRule type="containsText" dxfId="244" priority="373" stopIfTrue="1" operator="containsText" text="EM ANÁLISE NA ANTT">
      <formula>NOT(ISERROR(SEARCH("EM ANÁLISE NA ANTT",AV69)))</formula>
    </cfRule>
    <cfRule type="containsText" dxfId="243" priority="374" stopIfTrue="1" operator="containsText" text="PUBLICADO">
      <formula>NOT(ISERROR(SEARCH("PUBLICADO",AV69)))</formula>
    </cfRule>
    <cfRule type="containsText" dxfId="242" priority="375" stopIfTrue="1" operator="containsText" text="NÃO SE APLICA">
      <formula>NOT(ISERROR(SEARCH("NÃO SE APLICA",AV69)))</formula>
    </cfRule>
    <cfRule type="containsText" dxfId="241" priority="376" stopIfTrue="1" operator="containsText" text="AGUARDANDO ÓRGÃO AMBIENTAL">
      <formula>NOT(ISERROR(SEARCH("AGUARDANDO ÓRGÃO AMBIENTAL",AV69)))</formula>
    </cfRule>
    <cfRule type="containsText" dxfId="240" priority="377" operator="containsText" text="CONCLUÍDO">
      <formula>NOT(ISERROR(SEARCH("CONCLUÍDO",AV69)))</formula>
    </cfRule>
    <cfRule type="containsText" dxfId="239" priority="378" stopIfTrue="1" operator="containsText" text="EM ELABORAÇÃO">
      <formula>NOT(ISERROR(SEARCH("EM ELABORAÇÃO",AV69)))</formula>
    </cfRule>
    <cfRule type="containsText" dxfId="238" priority="379" stopIfTrue="1" operator="containsText" text="NÃO REAPRESENTADO APÓS OBJEÇÃO">
      <formula>NOT(ISERROR(SEARCH("NÃO REAPRESENTADO APÓS OBJEÇÃO",AV69)))</formula>
    </cfRule>
    <cfRule type="containsText" dxfId="237" priority="380" stopIfTrue="1" operator="containsText" text="EM ANÁLISE">
      <formula>NOT(ISERROR(SEARCH("EM ANÁLISE",AV69)))</formula>
    </cfRule>
    <cfRule type="containsText" dxfId="236" priority="381" stopIfTrue="1" operator="containsText" text="APROVADO">
      <formula>NOT(ISERROR(SEARCH("APROVADO",AV69)))</formula>
    </cfRule>
  </conditionalFormatting>
  <conditionalFormatting sqref="AV69">
    <cfRule type="containsText" dxfId="235" priority="371" stopIfTrue="1" operator="containsText" text="LICENCIADA">
      <formula>NOT(ISERROR(SEARCH("LICENCIADA",AV69)))</formula>
    </cfRule>
  </conditionalFormatting>
  <conditionalFormatting sqref="AV69">
    <cfRule type="containsText" dxfId="234" priority="370" stopIfTrue="1" operator="containsText" text="NÃO APRESENTADO">
      <formula>NOT(ISERROR(SEARCH("NÃO APRESENTADO",AV69)))</formula>
    </cfRule>
  </conditionalFormatting>
  <conditionalFormatting sqref="AP93">
    <cfRule type="containsText" dxfId="233" priority="335" stopIfTrue="1" operator="containsText" text="EM ANÁLISE NO MT">
      <formula>NOT(ISERROR(SEARCH("EM ANÁLISE NO MT",AP93)))</formula>
    </cfRule>
    <cfRule type="containsText" dxfId="232" priority="336" stopIfTrue="1" operator="containsText" text="EM ANÁLISE NA ANTT">
      <formula>NOT(ISERROR(SEARCH("EM ANÁLISE NA ANTT",AP93)))</formula>
    </cfRule>
    <cfRule type="containsText" dxfId="231" priority="337" stopIfTrue="1" operator="containsText" text="PUBLICADO">
      <formula>NOT(ISERROR(SEARCH("PUBLICADO",AP93)))</formula>
    </cfRule>
    <cfRule type="containsText" dxfId="230" priority="338" stopIfTrue="1" operator="containsText" text="NÃO SE APLICA">
      <formula>NOT(ISERROR(SEARCH("NÃO SE APLICA",AP93)))</formula>
    </cfRule>
    <cfRule type="containsText" dxfId="229" priority="339" stopIfTrue="1" operator="containsText" text="AGUARDANDO ÓRGÃO AMBIENTAL">
      <formula>NOT(ISERROR(SEARCH("AGUARDANDO ÓRGÃO AMBIENTAL",AP93)))</formula>
    </cfRule>
    <cfRule type="containsText" dxfId="228" priority="340" operator="containsText" text="CONCLUÍDO">
      <formula>NOT(ISERROR(SEARCH("CONCLUÍDO",AP93)))</formula>
    </cfRule>
    <cfRule type="containsText" dxfId="227" priority="341" stopIfTrue="1" operator="containsText" text="EM ELABORAÇÃO">
      <formula>NOT(ISERROR(SEARCH("EM ELABORAÇÃO",AP93)))</formula>
    </cfRule>
    <cfRule type="containsText" dxfId="226" priority="342" stopIfTrue="1" operator="containsText" text="NÃO REAPRESENTADO APÓS OBJEÇÃO">
      <formula>NOT(ISERROR(SEARCH("NÃO REAPRESENTADO APÓS OBJEÇÃO",AP93)))</formula>
    </cfRule>
    <cfRule type="containsText" dxfId="225" priority="343" stopIfTrue="1" operator="containsText" text="EM ANÁLISE">
      <formula>NOT(ISERROR(SEARCH("EM ANÁLISE",AP93)))</formula>
    </cfRule>
    <cfRule type="containsText" dxfId="224" priority="344" stopIfTrue="1" operator="containsText" text="APROVADO">
      <formula>NOT(ISERROR(SEARCH("APROVADO",AP93)))</formula>
    </cfRule>
  </conditionalFormatting>
  <conditionalFormatting sqref="AP93">
    <cfRule type="containsText" dxfId="223" priority="334" stopIfTrue="1" operator="containsText" text="LICENCIADA">
      <formula>NOT(ISERROR(SEARCH("LICENCIADA",AP93)))</formula>
    </cfRule>
  </conditionalFormatting>
  <conditionalFormatting sqref="AP93">
    <cfRule type="containsText" dxfId="222" priority="333" stopIfTrue="1" operator="containsText" text="NÃO APRESENTADO">
      <formula>NOT(ISERROR(SEARCH("NÃO APRESENTADO",AP93)))</formula>
    </cfRule>
  </conditionalFormatting>
  <conditionalFormatting sqref="AP93">
    <cfRule type="containsText" dxfId="221" priority="323" stopIfTrue="1" operator="containsText" text="EM ANÁLISE NO MT">
      <formula>NOT(ISERROR(SEARCH("EM ANÁLISE NO MT",AP93)))</formula>
    </cfRule>
    <cfRule type="containsText" dxfId="220" priority="324" stopIfTrue="1" operator="containsText" text="EM ANÁLISE NA ANTT">
      <formula>NOT(ISERROR(SEARCH("EM ANÁLISE NA ANTT",AP93)))</formula>
    </cfRule>
    <cfRule type="containsText" dxfId="219" priority="325" stopIfTrue="1" operator="containsText" text="PUBLICADO">
      <formula>NOT(ISERROR(SEARCH("PUBLICADO",AP93)))</formula>
    </cfRule>
    <cfRule type="containsText" dxfId="218" priority="326" stopIfTrue="1" operator="containsText" text="NÃO SE APLICA">
      <formula>NOT(ISERROR(SEARCH("NÃO SE APLICA",AP93)))</formula>
    </cfRule>
    <cfRule type="containsText" dxfId="217" priority="327" stopIfTrue="1" operator="containsText" text="AGUARDANDO ÓRGÃO AMBIENTAL">
      <formula>NOT(ISERROR(SEARCH("AGUARDANDO ÓRGÃO AMBIENTAL",AP93)))</formula>
    </cfRule>
    <cfRule type="containsText" dxfId="216" priority="328" operator="containsText" text="CONCLUÍDO">
      <formula>NOT(ISERROR(SEARCH("CONCLUÍDO",AP93)))</formula>
    </cfRule>
    <cfRule type="containsText" dxfId="215" priority="329" stopIfTrue="1" operator="containsText" text="EM ELABORAÇÃO">
      <formula>NOT(ISERROR(SEARCH("EM ELABORAÇÃO",AP93)))</formula>
    </cfRule>
    <cfRule type="containsText" dxfId="214" priority="330" stopIfTrue="1" operator="containsText" text="NÃO REAPRESENTADO APÓS OBJEÇÃO">
      <formula>NOT(ISERROR(SEARCH("NÃO REAPRESENTADO APÓS OBJEÇÃO",AP93)))</formula>
    </cfRule>
    <cfRule type="containsText" dxfId="213" priority="331" stopIfTrue="1" operator="containsText" text="EM ANÁLISE">
      <formula>NOT(ISERROR(SEARCH("EM ANÁLISE",AP93)))</formula>
    </cfRule>
    <cfRule type="containsText" dxfId="212" priority="332" stopIfTrue="1" operator="containsText" text="APROVADO">
      <formula>NOT(ISERROR(SEARCH("APROVADO",AP93)))</formula>
    </cfRule>
  </conditionalFormatting>
  <conditionalFormatting sqref="AP93">
    <cfRule type="containsText" dxfId="211" priority="322" stopIfTrue="1" operator="containsText" text="LICENCIADA">
      <formula>NOT(ISERROR(SEARCH("LICENCIADA",AP93)))</formula>
    </cfRule>
  </conditionalFormatting>
  <conditionalFormatting sqref="AP93">
    <cfRule type="containsText" dxfId="210" priority="321" stopIfTrue="1" operator="containsText" text="NÃO APRESENTADO">
      <formula>NOT(ISERROR(SEARCH("NÃO APRESENTADO",AP93)))</formula>
    </cfRule>
  </conditionalFormatting>
  <conditionalFormatting sqref="AP98">
    <cfRule type="cellIs" dxfId="209" priority="320" operator="greaterThan">
      <formula>0.3</formula>
    </cfRule>
  </conditionalFormatting>
  <conditionalFormatting sqref="BX27:BX28">
    <cfRule type="cellIs" dxfId="208" priority="319" stopIfTrue="1" operator="equal">
      <formula>1</formula>
    </cfRule>
  </conditionalFormatting>
  <conditionalFormatting sqref="BX27:BX28">
    <cfRule type="cellIs" dxfId="207" priority="317" stopIfTrue="1" operator="greaterThan">
      <formula>1</formula>
    </cfRule>
    <cfRule type="cellIs" dxfId="206" priority="318" stopIfTrue="1" operator="lessThanOrEqual">
      <formula>0.99</formula>
    </cfRule>
  </conditionalFormatting>
  <conditionalFormatting sqref="BW27:BW28">
    <cfRule type="containsText" dxfId="205" priority="312" operator="containsText" text="ADIANTADA">
      <formula>NOT(ISERROR(SEARCH("ADIANTADA",BW27)))</formula>
    </cfRule>
    <cfRule type="containsText" dxfId="204" priority="313" operator="containsText" text="ATRASADA">
      <formula>NOT(ISERROR(SEARCH("ATRASADA",BW27)))</formula>
    </cfRule>
    <cfRule type="containsText" dxfId="203" priority="314" operator="containsText" text="A INICIAR">
      <formula>NOT(ISERROR(SEARCH("A INICIAR",BW27)))</formula>
    </cfRule>
    <cfRule type="containsText" dxfId="202" priority="315" operator="containsText" text="NO PRAZO">
      <formula>NOT(ISERROR(SEARCH("NO PRAZO",BW27)))</formula>
    </cfRule>
    <cfRule type="containsText" dxfId="201" priority="316" operator="containsText" text="CONCLUÍDA">
      <formula>NOT(ISERROR(SEARCH("CONCLUÍDA",BW27)))</formula>
    </cfRule>
  </conditionalFormatting>
  <conditionalFormatting sqref="BW27:BW28">
    <cfRule type="containsText" dxfId="200" priority="311" operator="containsText" text="OBRA CONFORME O PREVISTO">
      <formula>NOT(ISERROR(SEARCH("OBRA CONFORME O PREVISTO",BW27)))</formula>
    </cfRule>
  </conditionalFormatting>
  <conditionalFormatting sqref="I27:I28">
    <cfRule type="containsText" dxfId="199" priority="301" operator="containsText" text="NÃO ENVIADO APÓS OBJEÇÃO">
      <formula>NOT(ISERROR(SEARCH("NÃO ENVIADO APÓS OBJEÇÃO",I27)))</formula>
    </cfRule>
    <cfRule type="containsText" dxfId="198" priority="302" operator="containsText" text="EM ANÁLISE NO MT">
      <formula>NOT(ISERROR(SEARCH("EM ANÁLISE NO MT",I27)))</formula>
    </cfRule>
    <cfRule type="containsText" dxfId="197" priority="303" operator="containsText" text="PUBLICADO">
      <formula>NOT(ISERROR(SEARCH("PUBLICADO",I27)))</formula>
    </cfRule>
    <cfRule type="containsText" dxfId="196" priority="304" operator="containsText" text="NÃO SE APLICA">
      <formula>NOT(ISERROR(SEARCH("NÃO SE APLICA",I27)))</formula>
    </cfRule>
    <cfRule type="containsText" dxfId="195" priority="305" operator="containsText" text="AGUARDANDO ÓRGÃO AMBIENTAL">
      <formula>NOT(ISERROR(SEARCH("AGUARDANDO ÓRGÃO AMBIENTAL",I27)))</formula>
    </cfRule>
    <cfRule type="containsText" dxfId="194" priority="306" operator="containsText" text="LICENCIADA">
      <formula>NOT(ISERROR(SEARCH("LICENCIADA",I27)))</formula>
    </cfRule>
    <cfRule type="containsText" dxfId="193" priority="307" operator="containsText" text="EM ELABORAÇÃO">
      <formula>NOT(ISERROR(SEARCH("EM ELABORAÇÃO",I27)))</formula>
    </cfRule>
    <cfRule type="containsText" dxfId="192" priority="308" operator="containsText" text="NÃO REAPRESENTADO APÓS OBJEÇÃO">
      <formula>NOT(ISERROR(SEARCH("NÃO REAPRESENTADO APÓS OBJEÇÃO",I27)))</formula>
    </cfRule>
    <cfRule type="containsText" dxfId="191" priority="309" operator="containsText" text="EM ANÁLISE NA ANTT">
      <formula>NOT(ISERROR(SEARCH("EM ANÁLISE NA ANTT",I27)))</formula>
    </cfRule>
    <cfRule type="containsText" dxfId="190" priority="310" operator="containsText" text="APROVADO">
      <formula>NOT(ISERROR(SEARCH("APROVADO",I27)))</formula>
    </cfRule>
  </conditionalFormatting>
  <conditionalFormatting sqref="J27:J28">
    <cfRule type="containsText" dxfId="189" priority="291" operator="containsText" text="NÃO ENVIADO APÓS OBJEÇÃO">
      <formula>NOT(ISERROR(SEARCH("NÃO ENVIADO APÓS OBJEÇÃO",J27)))</formula>
    </cfRule>
    <cfRule type="containsText" dxfId="188" priority="292" operator="containsText" text="EM ANÁLISE NO MT">
      <formula>NOT(ISERROR(SEARCH("EM ANÁLISE NO MT",J27)))</formula>
    </cfRule>
    <cfRule type="containsText" dxfId="187" priority="293" operator="containsText" text="PUBLICADO">
      <formula>NOT(ISERROR(SEARCH("PUBLICADO",J27)))</formula>
    </cfRule>
    <cfRule type="containsText" dxfId="186" priority="294" operator="containsText" text="NÃO SE APLICA">
      <formula>NOT(ISERROR(SEARCH("NÃO SE APLICA",J27)))</formula>
    </cfRule>
    <cfRule type="containsText" dxfId="185" priority="295" operator="containsText" text="AGUARDANDO ÓRGÃO AMBIENTAL">
      <formula>NOT(ISERROR(SEARCH("AGUARDANDO ÓRGÃO AMBIENTAL",J27)))</formula>
    </cfRule>
    <cfRule type="containsText" dxfId="184" priority="296" operator="containsText" text="LICENCIADA">
      <formula>NOT(ISERROR(SEARCH("LICENCIADA",J27)))</formula>
    </cfRule>
    <cfRule type="containsText" dxfId="183" priority="297" operator="containsText" text="EM ELABORAÇÃO">
      <formula>NOT(ISERROR(SEARCH("EM ELABORAÇÃO",J27)))</formula>
    </cfRule>
    <cfRule type="containsText" dxfId="182" priority="298" operator="containsText" text="NÃO REAPRESENTADO APÓS OBJEÇÃO">
      <formula>NOT(ISERROR(SEARCH("NÃO REAPRESENTADO APÓS OBJEÇÃO",J27)))</formula>
    </cfRule>
    <cfRule type="containsText" dxfId="181" priority="299" operator="containsText" text="EM ANÁLISE NA ANTT">
      <formula>NOT(ISERROR(SEARCH("EM ANÁLISE NA ANTT",J27)))</formula>
    </cfRule>
    <cfRule type="containsText" dxfId="180" priority="300" operator="containsText" text="APROVADO">
      <formula>NOT(ISERROR(SEARCH("APROVADO",J27)))</formula>
    </cfRule>
  </conditionalFormatting>
  <conditionalFormatting sqref="K27:K28">
    <cfRule type="containsText" dxfId="179" priority="281" operator="containsText" text="NÃO ENVIADO APÓS OBJEÇÃO">
      <formula>NOT(ISERROR(SEARCH("NÃO ENVIADO APÓS OBJEÇÃO",K27)))</formula>
    </cfRule>
    <cfRule type="containsText" dxfId="178" priority="282" operator="containsText" text="EM ANÁLISE NO MT">
      <formula>NOT(ISERROR(SEARCH("EM ANÁLISE NO MT",K27)))</formula>
    </cfRule>
    <cfRule type="containsText" dxfId="177" priority="283" operator="containsText" text="PUBLICADO">
      <formula>NOT(ISERROR(SEARCH("PUBLICADO",K27)))</formula>
    </cfRule>
    <cfRule type="containsText" dxfId="176" priority="284" operator="containsText" text="NÃO SE APLICA">
      <formula>NOT(ISERROR(SEARCH("NÃO SE APLICA",K27)))</formula>
    </cfRule>
    <cfRule type="containsText" dxfId="175" priority="285" operator="containsText" text="AGUARDANDO ÓRGÃO AMBIENTAL">
      <formula>NOT(ISERROR(SEARCH("AGUARDANDO ÓRGÃO AMBIENTAL",K27)))</formula>
    </cfRule>
    <cfRule type="containsText" dxfId="174" priority="286" operator="containsText" text="LICENCIADA">
      <formula>NOT(ISERROR(SEARCH("LICENCIADA",K27)))</formula>
    </cfRule>
    <cfRule type="containsText" dxfId="173" priority="287" operator="containsText" text="EM ELABORAÇÃO">
      <formula>NOT(ISERROR(SEARCH("EM ELABORAÇÃO",K27)))</formula>
    </cfRule>
    <cfRule type="containsText" dxfId="172" priority="288" operator="containsText" text="NÃO REAPRESENTADO APÓS OBJEÇÃO">
      <formula>NOT(ISERROR(SEARCH("NÃO REAPRESENTADO APÓS OBJEÇÃO",K27)))</formula>
    </cfRule>
    <cfRule type="containsText" dxfId="171" priority="289" operator="containsText" text="EM ANÁLISE NA ANTT">
      <formula>NOT(ISERROR(SEARCH("EM ANÁLISE NA ANTT",K27)))</formula>
    </cfRule>
    <cfRule type="containsText" dxfId="170" priority="290" operator="containsText" text="APROVADO">
      <formula>NOT(ISERROR(SEARCH("APROVADO",K27)))</formula>
    </cfRule>
  </conditionalFormatting>
  <conditionalFormatting sqref="BM114">
    <cfRule type="cellIs" dxfId="169" priority="1" operator="greaterThan">
      <formula>0.3</formula>
    </cfRule>
  </conditionalFormatting>
  <conditionalFormatting sqref="I110:J115">
    <cfRule type="containsText" dxfId="168" priority="271" operator="containsText" text="NÃO ENVIADO APÓS OBJEÇÃO">
      <formula>NOT(ISERROR(SEARCH("NÃO ENVIADO APÓS OBJEÇÃO",I110)))</formula>
    </cfRule>
    <cfRule type="containsText" dxfId="167" priority="272" operator="containsText" text="EM ANÁLISE NO MT">
      <formula>NOT(ISERROR(SEARCH("EM ANÁLISE NO MT",I110)))</formula>
    </cfRule>
    <cfRule type="containsText" dxfId="166" priority="273" operator="containsText" text="PUBLICADO">
      <formula>NOT(ISERROR(SEARCH("PUBLICADO",I110)))</formula>
    </cfRule>
    <cfRule type="containsText" dxfId="165" priority="274" operator="containsText" text="NÃO SE APLICA">
      <formula>NOT(ISERROR(SEARCH("NÃO SE APLICA",I110)))</formula>
    </cfRule>
    <cfRule type="containsText" dxfId="164" priority="275" operator="containsText" text="AGUARDANDO ÓRGÃO AMBIENTAL">
      <formula>NOT(ISERROR(SEARCH("AGUARDANDO ÓRGÃO AMBIENTAL",I110)))</formula>
    </cfRule>
    <cfRule type="containsText" dxfId="163" priority="276" operator="containsText" text="LICENCIADA">
      <formula>NOT(ISERROR(SEARCH("LICENCIADA",I110)))</formula>
    </cfRule>
    <cfRule type="containsText" dxfId="162" priority="277" operator="containsText" text="EM ELABORAÇÃO">
      <formula>NOT(ISERROR(SEARCH("EM ELABORAÇÃO",I110)))</formula>
    </cfRule>
    <cfRule type="containsText" dxfId="161" priority="278" operator="containsText" text="NÃO REAPRESENTADO APÓS OBJEÇÃO">
      <formula>NOT(ISERROR(SEARCH("NÃO REAPRESENTADO APÓS OBJEÇÃO",I110)))</formula>
    </cfRule>
    <cfRule type="containsText" dxfId="160" priority="279" operator="containsText" text="EM ANÁLISE NA ANTT">
      <formula>NOT(ISERROR(SEARCH("EM ANÁLISE NA ANTT",I110)))</formula>
    </cfRule>
    <cfRule type="containsText" dxfId="159" priority="280" operator="containsText" text="APROVADO">
      <formula>NOT(ISERROR(SEARCH("APROVADO",I110)))</formula>
    </cfRule>
  </conditionalFormatting>
  <conditionalFormatting sqref="K110 K114:K115">
    <cfRule type="containsText" dxfId="158" priority="260" operator="containsText" text="NÃO ENVIADO APÓS OBJEÇÃO">
      <formula>NOT(ISERROR(SEARCH("NÃO ENVIADO APÓS OBJEÇÃO",K110)))</formula>
    </cfRule>
    <cfRule type="containsText" dxfId="157" priority="261" operator="containsText" text="EM ANÁLISE NO MT">
      <formula>NOT(ISERROR(SEARCH("EM ANÁLISE NO MT",K110)))</formula>
    </cfRule>
    <cfRule type="containsText" dxfId="156" priority="262" operator="containsText" text="PUBLICADO">
      <formula>NOT(ISERROR(SEARCH("PUBLICADO",K110)))</formula>
    </cfRule>
    <cfRule type="containsText" dxfId="155" priority="263" operator="containsText" text="NÃO SE APLICA">
      <formula>NOT(ISERROR(SEARCH("NÃO SE APLICA",K110)))</formula>
    </cfRule>
    <cfRule type="containsText" dxfId="154" priority="264" operator="containsText" text="AGUARDANDO ÓRGÃO AMBIENTAL">
      <formula>NOT(ISERROR(SEARCH("AGUARDANDO ÓRGÃO AMBIENTAL",K110)))</formula>
    </cfRule>
    <cfRule type="containsText" dxfId="153" priority="265" operator="containsText" text="LICENCIADA">
      <formula>NOT(ISERROR(SEARCH("LICENCIADA",K110)))</formula>
    </cfRule>
    <cfRule type="containsText" dxfId="152" priority="266" operator="containsText" text="EM ELABORAÇÃO">
      <formula>NOT(ISERROR(SEARCH("EM ELABORAÇÃO",K110)))</formula>
    </cfRule>
    <cfRule type="containsText" dxfId="151" priority="267" operator="containsText" text="NÃO REAPRESENTADO APÓS OBJEÇÃO">
      <formula>NOT(ISERROR(SEARCH("NÃO REAPRESENTADO APÓS OBJEÇÃO",K110)))</formula>
    </cfRule>
    <cfRule type="containsText" dxfId="150" priority="268" operator="containsText" text="EM ANÁLISE NA ANTT">
      <formula>NOT(ISERROR(SEARCH("EM ANÁLISE NA ANTT",K110)))</formula>
    </cfRule>
    <cfRule type="containsText" dxfId="149" priority="269" operator="containsText" text="APROVADO">
      <formula>NOT(ISERROR(SEARCH("APROVADO",K110)))</formula>
    </cfRule>
  </conditionalFormatting>
  <conditionalFormatting sqref="Y110:Y111 AB110:AB111 AE110:AE111 AB114:AB115 Y114:Y115">
    <cfRule type="containsText" dxfId="148" priority="250" stopIfTrue="1" operator="containsText" text="EM ANÁLISE NO MT">
      <formula>NOT(ISERROR(SEARCH("EM ANÁLISE NO MT",Y110)))</formula>
    </cfRule>
    <cfRule type="containsText" dxfId="147" priority="251" stopIfTrue="1" operator="containsText" text="EM ANÁLISE NA ANTT">
      <formula>NOT(ISERROR(SEARCH("EM ANÁLISE NA ANTT",Y110)))</formula>
    </cfRule>
    <cfRule type="containsText" dxfId="146" priority="252" stopIfTrue="1" operator="containsText" text="PUBLICADO">
      <formula>NOT(ISERROR(SEARCH("PUBLICADO",Y110)))</formula>
    </cfRule>
    <cfRule type="containsText" dxfId="145" priority="253" stopIfTrue="1" operator="containsText" text="NÃO SE APLICA">
      <formula>NOT(ISERROR(SEARCH("NÃO SE APLICA",Y110)))</formula>
    </cfRule>
    <cfRule type="containsText" dxfId="144" priority="254" stopIfTrue="1" operator="containsText" text="AGUARDANDO ÓRGÃO AMBIENTAL">
      <formula>NOT(ISERROR(SEARCH("AGUARDANDO ÓRGÃO AMBIENTAL",Y110)))</formula>
    </cfRule>
    <cfRule type="containsText" dxfId="143" priority="255" operator="containsText" text="CONCLUÍDO">
      <formula>NOT(ISERROR(SEARCH("CONCLUÍDO",Y110)))</formula>
    </cfRule>
    <cfRule type="containsText" dxfId="142" priority="256" stopIfTrue="1" operator="containsText" text="EM ELABORAÇÃO">
      <formula>NOT(ISERROR(SEARCH("EM ELABORAÇÃO",Y110)))</formula>
    </cfRule>
    <cfRule type="containsText" dxfId="141" priority="257" stopIfTrue="1" operator="containsText" text="NÃO REAPRESENTADO APÓS OBJEÇÃO">
      <formula>NOT(ISERROR(SEARCH("NÃO REAPRESENTADO APÓS OBJEÇÃO",Y110)))</formula>
    </cfRule>
    <cfRule type="containsText" dxfId="140" priority="258" stopIfTrue="1" operator="containsText" text="EM ANÁLISE">
      <formula>NOT(ISERROR(SEARCH("EM ANÁLISE",Y110)))</formula>
    </cfRule>
    <cfRule type="containsText" dxfId="139" priority="259" stopIfTrue="1" operator="containsText" text="APROVADO">
      <formula>NOT(ISERROR(SEARCH("APROVADO",Y110)))</formula>
    </cfRule>
  </conditionalFormatting>
  <conditionalFormatting sqref="Y110:Y111 AB110:AB111 AE110:AE111 AB114:AB115 Y114:Y115">
    <cfRule type="containsText" dxfId="138" priority="249" stopIfTrue="1" operator="containsText" text="LICENCIADA">
      <formula>NOT(ISERROR(SEARCH("LICENCIADA",Y110)))</formula>
    </cfRule>
  </conditionalFormatting>
  <conditionalFormatting sqref="Y110:Y111 AB110:AB111 AE110:AE111 AB114:AB115 Y114:Y115">
    <cfRule type="containsText" dxfId="137" priority="248" stopIfTrue="1" operator="containsText" text="NÃO APRESENTADO">
      <formula>NOT(ISERROR(SEARCH("NÃO APRESENTADO",Y110)))</formula>
    </cfRule>
  </conditionalFormatting>
  <conditionalFormatting sqref="AE115:AG115">
    <cfRule type="cellIs" dxfId="136" priority="247" operator="greaterThan">
      <formula>0.3</formula>
    </cfRule>
  </conditionalFormatting>
  <conditionalFormatting sqref="AH110:AH111">
    <cfRule type="containsText" dxfId="135" priority="237" stopIfTrue="1" operator="containsText" text="EM ANÁLISE NO MT">
      <formula>NOT(ISERROR(SEARCH("EM ANÁLISE NO MT",AH110)))</formula>
    </cfRule>
    <cfRule type="containsText" dxfId="134" priority="238" stopIfTrue="1" operator="containsText" text="EM ANÁLISE NA ANTT">
      <formula>NOT(ISERROR(SEARCH("EM ANÁLISE NA ANTT",AH110)))</formula>
    </cfRule>
    <cfRule type="containsText" dxfId="133" priority="239" stopIfTrue="1" operator="containsText" text="PUBLICADO">
      <formula>NOT(ISERROR(SEARCH("PUBLICADO",AH110)))</formula>
    </cfRule>
    <cfRule type="containsText" dxfId="132" priority="240" stopIfTrue="1" operator="containsText" text="NÃO SE APLICA">
      <formula>NOT(ISERROR(SEARCH("NÃO SE APLICA",AH110)))</formula>
    </cfRule>
    <cfRule type="containsText" dxfId="131" priority="241" stopIfTrue="1" operator="containsText" text="AGUARDANDO ÓRGÃO AMBIENTAL">
      <formula>NOT(ISERROR(SEARCH("AGUARDANDO ÓRGÃO AMBIENTAL",AH110)))</formula>
    </cfRule>
    <cfRule type="containsText" dxfId="130" priority="242" operator="containsText" text="CONCLUÍDO">
      <formula>NOT(ISERROR(SEARCH("CONCLUÍDO",AH110)))</formula>
    </cfRule>
    <cfRule type="containsText" dxfId="129" priority="243" stopIfTrue="1" operator="containsText" text="EM ELABORAÇÃO">
      <formula>NOT(ISERROR(SEARCH("EM ELABORAÇÃO",AH110)))</formula>
    </cfRule>
    <cfRule type="containsText" dxfId="128" priority="244" stopIfTrue="1" operator="containsText" text="NÃO REAPRESENTADO APÓS OBJEÇÃO">
      <formula>NOT(ISERROR(SEARCH("NÃO REAPRESENTADO APÓS OBJEÇÃO",AH110)))</formula>
    </cfRule>
    <cfRule type="containsText" dxfId="127" priority="245" stopIfTrue="1" operator="containsText" text="EM ANÁLISE">
      <formula>NOT(ISERROR(SEARCH("EM ANÁLISE",AH110)))</formula>
    </cfRule>
    <cfRule type="containsText" dxfId="126" priority="246" stopIfTrue="1" operator="containsText" text="APROVADO">
      <formula>NOT(ISERROR(SEARCH("APROVADO",AH110)))</formula>
    </cfRule>
  </conditionalFormatting>
  <conditionalFormatting sqref="AH110:AH111">
    <cfRule type="containsText" dxfId="125" priority="236" stopIfTrue="1" operator="containsText" text="LICENCIADA">
      <formula>NOT(ISERROR(SEARCH("LICENCIADA",AH110)))</formula>
    </cfRule>
  </conditionalFormatting>
  <conditionalFormatting sqref="AH110:AH111">
    <cfRule type="containsText" dxfId="124" priority="235" stopIfTrue="1" operator="containsText" text="NÃO APRESENTADO">
      <formula>NOT(ISERROR(SEARCH("NÃO APRESENTADO",AH110)))</formula>
    </cfRule>
  </conditionalFormatting>
  <conditionalFormatting sqref="K111">
    <cfRule type="containsText" dxfId="123" priority="225" operator="containsText" text="NÃO ENVIADO APÓS OBJEÇÃO">
      <formula>NOT(ISERROR(SEARCH("NÃO ENVIADO APÓS OBJEÇÃO",K111)))</formula>
    </cfRule>
    <cfRule type="containsText" dxfId="122" priority="226" operator="containsText" text="EM ANÁLISE NO MT">
      <formula>NOT(ISERROR(SEARCH("EM ANÁLISE NO MT",K111)))</formula>
    </cfRule>
    <cfRule type="containsText" dxfId="121" priority="227" operator="containsText" text="PUBLICADO">
      <formula>NOT(ISERROR(SEARCH("PUBLICADO",K111)))</formula>
    </cfRule>
    <cfRule type="containsText" dxfId="120" priority="228" operator="containsText" text="NÃO SE APLICA">
      <formula>NOT(ISERROR(SEARCH("NÃO SE APLICA",K111)))</formula>
    </cfRule>
    <cfRule type="containsText" dxfId="119" priority="229" operator="containsText" text="AGUARDANDO ÓRGÃO AMBIENTAL">
      <formula>NOT(ISERROR(SEARCH("AGUARDANDO ÓRGÃO AMBIENTAL",K111)))</formula>
    </cfRule>
    <cfRule type="containsText" dxfId="118" priority="230" operator="containsText" text="LICENCIADA">
      <formula>NOT(ISERROR(SEARCH("LICENCIADA",K111)))</formula>
    </cfRule>
    <cfRule type="containsText" dxfId="117" priority="231" operator="containsText" text="EM ELABORAÇÃO">
      <formula>NOT(ISERROR(SEARCH("EM ELABORAÇÃO",K111)))</formula>
    </cfRule>
    <cfRule type="containsText" dxfId="116" priority="232" operator="containsText" text="NÃO REAPRESENTADO APÓS OBJEÇÃO">
      <formula>NOT(ISERROR(SEARCH("NÃO REAPRESENTADO APÓS OBJEÇÃO",K111)))</formula>
    </cfRule>
    <cfRule type="containsText" dxfId="115" priority="233" operator="containsText" text="EM ANÁLISE NA ANTT">
      <formula>NOT(ISERROR(SEARCH("EM ANÁLISE NA ANTT",K111)))</formula>
    </cfRule>
    <cfRule type="containsText" dxfId="114" priority="234" operator="containsText" text="APROVADO">
      <formula>NOT(ISERROR(SEARCH("APROVADO",K111)))</formula>
    </cfRule>
  </conditionalFormatting>
  <conditionalFormatting sqref="AY110 BB110">
    <cfRule type="containsText" dxfId="113" priority="215" stopIfTrue="1" operator="containsText" text="EM ANÁLISE NO MT">
      <formula>NOT(ISERROR(SEARCH("EM ANÁLISE NO MT",AY110)))</formula>
    </cfRule>
    <cfRule type="containsText" dxfId="112" priority="216" stopIfTrue="1" operator="containsText" text="EM ANÁLISE NA ANTT">
      <formula>NOT(ISERROR(SEARCH("EM ANÁLISE NA ANTT",AY110)))</formula>
    </cfRule>
    <cfRule type="containsText" dxfId="111" priority="217" stopIfTrue="1" operator="containsText" text="PUBLICADO">
      <formula>NOT(ISERROR(SEARCH("PUBLICADO",AY110)))</formula>
    </cfRule>
    <cfRule type="containsText" dxfId="110" priority="218" stopIfTrue="1" operator="containsText" text="NÃO SE APLICA">
      <formula>NOT(ISERROR(SEARCH("NÃO SE APLICA",AY110)))</formula>
    </cfRule>
    <cfRule type="containsText" dxfId="109" priority="219" stopIfTrue="1" operator="containsText" text="AGUARDANDO ÓRGÃO AMBIENTAL">
      <formula>NOT(ISERROR(SEARCH("AGUARDANDO ÓRGÃO AMBIENTAL",AY110)))</formula>
    </cfRule>
    <cfRule type="containsText" dxfId="108" priority="220" operator="containsText" text="CONCLUÍDO">
      <formula>NOT(ISERROR(SEARCH("CONCLUÍDO",AY110)))</formula>
    </cfRule>
    <cfRule type="containsText" dxfId="107" priority="221" stopIfTrue="1" operator="containsText" text="EM ELABORAÇÃO">
      <formula>NOT(ISERROR(SEARCH("EM ELABORAÇÃO",AY110)))</formula>
    </cfRule>
    <cfRule type="containsText" dxfId="106" priority="222" stopIfTrue="1" operator="containsText" text="NÃO REAPRESENTADO APÓS OBJEÇÃO">
      <formula>NOT(ISERROR(SEARCH("NÃO REAPRESENTADO APÓS OBJEÇÃO",AY110)))</formula>
    </cfRule>
    <cfRule type="containsText" dxfId="105" priority="223" stopIfTrue="1" operator="containsText" text="EM ANÁLISE">
      <formula>NOT(ISERROR(SEARCH("EM ANÁLISE",AY110)))</formula>
    </cfRule>
    <cfRule type="containsText" dxfId="104" priority="224" stopIfTrue="1" operator="containsText" text="APROVADO">
      <formula>NOT(ISERROR(SEARCH("APROVADO",AY110)))</formula>
    </cfRule>
  </conditionalFormatting>
  <conditionalFormatting sqref="AY110 BB110">
    <cfRule type="containsText" dxfId="103" priority="214" stopIfTrue="1" operator="containsText" text="LICENCIADA">
      <formula>NOT(ISERROR(SEARCH("LICENCIADA",AY110)))</formula>
    </cfRule>
  </conditionalFormatting>
  <conditionalFormatting sqref="AY110 BB110">
    <cfRule type="containsText" dxfId="102" priority="213" stopIfTrue="1" operator="containsText" text="NÃO APRESENTADO">
      <formula>NOT(ISERROR(SEARCH("NÃO APRESENTADO",AY110)))</formula>
    </cfRule>
  </conditionalFormatting>
  <conditionalFormatting sqref="AL110">
    <cfRule type="containsText" dxfId="101" priority="139" stopIfTrue="1" operator="containsText" text="NÃO APRESENTADO">
      <formula>NOT(ISERROR(SEARCH("NÃO APRESENTADO",AL110)))</formula>
    </cfRule>
  </conditionalFormatting>
  <conditionalFormatting sqref="AU115 AX115 BA115">
    <cfRule type="cellIs" dxfId="100" priority="212" operator="greaterThan">
      <formula>0.3</formula>
    </cfRule>
  </conditionalFormatting>
  <conditionalFormatting sqref="AL115 AO115 AR115">
    <cfRule type="cellIs" dxfId="99" priority="211" operator="greaterThan">
      <formula>0.3</formula>
    </cfRule>
  </conditionalFormatting>
  <conditionalFormatting sqref="AO110 AR110 AU110 AX110 BA110">
    <cfRule type="containsText" dxfId="98" priority="201" stopIfTrue="1" operator="containsText" text="EM ANÁLISE NO MT">
      <formula>NOT(ISERROR(SEARCH("EM ANÁLISE NO MT",AO110)))</formula>
    </cfRule>
    <cfRule type="containsText" dxfId="97" priority="202" stopIfTrue="1" operator="containsText" text="EM ANÁLISE NA ANTT">
      <formula>NOT(ISERROR(SEARCH("EM ANÁLISE NA ANTT",AO110)))</formula>
    </cfRule>
    <cfRule type="containsText" dxfId="96" priority="203" stopIfTrue="1" operator="containsText" text="PUBLICADO">
      <formula>NOT(ISERROR(SEARCH("PUBLICADO",AO110)))</formula>
    </cfRule>
    <cfRule type="containsText" dxfId="95" priority="204" stopIfTrue="1" operator="containsText" text="NÃO SE APLICA">
      <formula>NOT(ISERROR(SEARCH("NÃO SE APLICA",AO110)))</formula>
    </cfRule>
    <cfRule type="containsText" dxfId="94" priority="205" stopIfTrue="1" operator="containsText" text="AGUARDANDO ÓRGÃO AMBIENTAL">
      <formula>NOT(ISERROR(SEARCH("AGUARDANDO ÓRGÃO AMBIENTAL",AO110)))</formula>
    </cfRule>
    <cfRule type="containsText" dxfId="93" priority="206" operator="containsText" text="CONCLUÍDO">
      <formula>NOT(ISERROR(SEARCH("CONCLUÍDO",AO110)))</formula>
    </cfRule>
    <cfRule type="containsText" dxfId="92" priority="207" stopIfTrue="1" operator="containsText" text="EM ELABORAÇÃO">
      <formula>NOT(ISERROR(SEARCH("EM ELABORAÇÃO",AO110)))</formula>
    </cfRule>
    <cfRule type="containsText" dxfId="91" priority="208" stopIfTrue="1" operator="containsText" text="NÃO REAPRESENTADO APÓS OBJEÇÃO">
      <formula>NOT(ISERROR(SEARCH("NÃO REAPRESENTADO APÓS OBJEÇÃO",AO110)))</formula>
    </cfRule>
    <cfRule type="containsText" dxfId="90" priority="209" stopIfTrue="1" operator="containsText" text="EM ANÁLISE">
      <formula>NOT(ISERROR(SEARCH("EM ANÁLISE",AO110)))</formula>
    </cfRule>
    <cfRule type="containsText" dxfId="89" priority="210" stopIfTrue="1" operator="containsText" text="APROVADO">
      <formula>NOT(ISERROR(SEARCH("APROVADO",AO110)))</formula>
    </cfRule>
  </conditionalFormatting>
  <conditionalFormatting sqref="AO110 AR110 AU110 AX110 BA110">
    <cfRule type="containsText" dxfId="88" priority="200" stopIfTrue="1" operator="containsText" text="LICENCIADA">
      <formula>NOT(ISERROR(SEARCH("LICENCIADA",AO110)))</formula>
    </cfRule>
  </conditionalFormatting>
  <conditionalFormatting sqref="AO110 AR110 AU110 AX110 BA110">
    <cfRule type="containsText" dxfId="87" priority="199" stopIfTrue="1" operator="containsText" text="NÃO APRESENTADO">
      <formula>NOT(ISERROR(SEARCH("NÃO APRESENTADO",AO110)))</formula>
    </cfRule>
  </conditionalFormatting>
  <conditionalFormatting sqref="AO110">
    <cfRule type="containsText" dxfId="86" priority="189" stopIfTrue="1" operator="containsText" text="EM ANÁLISE NO MT">
      <formula>NOT(ISERROR(SEARCH("EM ANÁLISE NO MT",AO110)))</formula>
    </cfRule>
    <cfRule type="containsText" dxfId="85" priority="190" stopIfTrue="1" operator="containsText" text="EM ANÁLISE NA ANTT">
      <formula>NOT(ISERROR(SEARCH("EM ANÁLISE NA ANTT",AO110)))</formula>
    </cfRule>
    <cfRule type="containsText" dxfId="84" priority="191" stopIfTrue="1" operator="containsText" text="PUBLICADO">
      <formula>NOT(ISERROR(SEARCH("PUBLICADO",AO110)))</formula>
    </cfRule>
    <cfRule type="containsText" dxfId="83" priority="192" stopIfTrue="1" operator="containsText" text="NÃO SE APLICA">
      <formula>NOT(ISERROR(SEARCH("NÃO SE APLICA",AO110)))</formula>
    </cfRule>
    <cfRule type="containsText" dxfId="82" priority="193" stopIfTrue="1" operator="containsText" text="AGUARDANDO ÓRGÃO AMBIENTAL">
      <formula>NOT(ISERROR(SEARCH("AGUARDANDO ÓRGÃO AMBIENTAL",AO110)))</formula>
    </cfRule>
    <cfRule type="containsText" dxfId="81" priority="194" operator="containsText" text="CONCLUÍDO">
      <formula>NOT(ISERROR(SEARCH("CONCLUÍDO",AO110)))</formula>
    </cfRule>
    <cfRule type="containsText" dxfId="80" priority="195" stopIfTrue="1" operator="containsText" text="EM ELABORAÇÃO">
      <formula>NOT(ISERROR(SEARCH("EM ELABORAÇÃO",AO110)))</formula>
    </cfRule>
    <cfRule type="containsText" dxfId="79" priority="196" stopIfTrue="1" operator="containsText" text="NÃO REAPRESENTADO APÓS OBJEÇÃO">
      <formula>NOT(ISERROR(SEARCH("NÃO REAPRESENTADO APÓS OBJEÇÃO",AO110)))</formula>
    </cfRule>
    <cfRule type="containsText" dxfId="78" priority="197" stopIfTrue="1" operator="containsText" text="EM ANÁLISE">
      <formula>NOT(ISERROR(SEARCH("EM ANÁLISE",AO110)))</formula>
    </cfRule>
    <cfRule type="containsText" dxfId="77" priority="198" stopIfTrue="1" operator="containsText" text="APROVADO">
      <formula>NOT(ISERROR(SEARCH("APROVADO",AO110)))</formula>
    </cfRule>
  </conditionalFormatting>
  <conditionalFormatting sqref="AO110">
    <cfRule type="containsText" dxfId="76" priority="188" stopIfTrue="1" operator="containsText" text="LICENCIADA">
      <formula>NOT(ISERROR(SEARCH("LICENCIADA",AO110)))</formula>
    </cfRule>
  </conditionalFormatting>
  <conditionalFormatting sqref="AO110">
    <cfRule type="containsText" dxfId="75" priority="187" stopIfTrue="1" operator="containsText" text="NÃO APRESENTADO">
      <formula>NOT(ISERROR(SEARCH("NÃO APRESENTADO",AO110)))</formula>
    </cfRule>
  </conditionalFormatting>
  <conditionalFormatting sqref="AI110">
    <cfRule type="containsText" dxfId="74" priority="163" stopIfTrue="1" operator="containsText" text="NÃO APRESENTADO">
      <formula>NOT(ISERROR(SEARCH("NÃO APRESENTADO",AI110)))</formula>
    </cfRule>
  </conditionalFormatting>
  <conditionalFormatting sqref="AI110">
    <cfRule type="containsText" dxfId="73" priority="177" stopIfTrue="1" operator="containsText" text="EM ANÁLISE NO MT">
      <formula>NOT(ISERROR(SEARCH("EM ANÁLISE NO MT",AI110)))</formula>
    </cfRule>
    <cfRule type="containsText" dxfId="72" priority="178" stopIfTrue="1" operator="containsText" text="EM ANÁLISE NA ANTT">
      <formula>NOT(ISERROR(SEARCH("EM ANÁLISE NA ANTT",AI110)))</formula>
    </cfRule>
    <cfRule type="containsText" dxfId="71" priority="179" stopIfTrue="1" operator="containsText" text="PUBLICADO">
      <formula>NOT(ISERROR(SEARCH("PUBLICADO",AI110)))</formula>
    </cfRule>
    <cfRule type="containsText" dxfId="70" priority="180" stopIfTrue="1" operator="containsText" text="NÃO SE APLICA">
      <formula>NOT(ISERROR(SEARCH("NÃO SE APLICA",AI110)))</formula>
    </cfRule>
    <cfRule type="containsText" dxfId="69" priority="181" stopIfTrue="1" operator="containsText" text="AGUARDANDO ÓRGÃO AMBIENTAL">
      <formula>NOT(ISERROR(SEARCH("AGUARDANDO ÓRGÃO AMBIENTAL",AI110)))</formula>
    </cfRule>
    <cfRule type="containsText" dxfId="68" priority="182" operator="containsText" text="CONCLUÍDO">
      <formula>NOT(ISERROR(SEARCH("CONCLUÍDO",AI110)))</formula>
    </cfRule>
    <cfRule type="containsText" dxfId="67" priority="183" stopIfTrue="1" operator="containsText" text="EM ELABORAÇÃO">
      <formula>NOT(ISERROR(SEARCH("EM ELABORAÇÃO",AI110)))</formula>
    </cfRule>
    <cfRule type="containsText" dxfId="66" priority="184" stopIfTrue="1" operator="containsText" text="NÃO REAPRESENTADO APÓS OBJEÇÃO">
      <formula>NOT(ISERROR(SEARCH("NÃO REAPRESENTADO APÓS OBJEÇÃO",AI110)))</formula>
    </cfRule>
    <cfRule type="containsText" dxfId="65" priority="185" stopIfTrue="1" operator="containsText" text="EM ANÁLISE">
      <formula>NOT(ISERROR(SEARCH("EM ANÁLISE",AI110)))</formula>
    </cfRule>
    <cfRule type="containsText" dxfId="64" priority="186" stopIfTrue="1" operator="containsText" text="APROVADO">
      <formula>NOT(ISERROR(SEARCH("APROVADO",AI110)))</formula>
    </cfRule>
  </conditionalFormatting>
  <conditionalFormatting sqref="AI110">
    <cfRule type="containsText" dxfId="63" priority="176" stopIfTrue="1" operator="containsText" text="LICENCIADA">
      <formula>NOT(ISERROR(SEARCH("LICENCIADA",AI110)))</formula>
    </cfRule>
  </conditionalFormatting>
  <conditionalFormatting sqref="AI110">
    <cfRule type="containsText" dxfId="62" priority="175" stopIfTrue="1" operator="containsText" text="NÃO APRESENTADO">
      <formula>NOT(ISERROR(SEARCH("NÃO APRESENTADO",AI110)))</formula>
    </cfRule>
  </conditionalFormatting>
  <conditionalFormatting sqref="AI110">
    <cfRule type="containsText" dxfId="61" priority="165" stopIfTrue="1" operator="containsText" text="EM ANÁLISE NO MT">
      <formula>NOT(ISERROR(SEARCH("EM ANÁLISE NO MT",AI110)))</formula>
    </cfRule>
    <cfRule type="containsText" dxfId="60" priority="166" stopIfTrue="1" operator="containsText" text="EM ANÁLISE NA ANTT">
      <formula>NOT(ISERROR(SEARCH("EM ANÁLISE NA ANTT",AI110)))</formula>
    </cfRule>
    <cfRule type="containsText" dxfId="59" priority="167" stopIfTrue="1" operator="containsText" text="PUBLICADO">
      <formula>NOT(ISERROR(SEARCH("PUBLICADO",AI110)))</formula>
    </cfRule>
    <cfRule type="containsText" dxfId="58" priority="168" stopIfTrue="1" operator="containsText" text="NÃO SE APLICA">
      <formula>NOT(ISERROR(SEARCH("NÃO SE APLICA",AI110)))</formula>
    </cfRule>
    <cfRule type="containsText" dxfId="57" priority="169" stopIfTrue="1" operator="containsText" text="AGUARDANDO ÓRGÃO AMBIENTAL">
      <formula>NOT(ISERROR(SEARCH("AGUARDANDO ÓRGÃO AMBIENTAL",AI110)))</formula>
    </cfRule>
    <cfRule type="containsText" dxfId="56" priority="170" operator="containsText" text="CONCLUÍDO">
      <formula>NOT(ISERROR(SEARCH("CONCLUÍDO",AI110)))</formula>
    </cfRule>
    <cfRule type="containsText" dxfId="55" priority="171" stopIfTrue="1" operator="containsText" text="EM ELABORAÇÃO">
      <formula>NOT(ISERROR(SEARCH("EM ELABORAÇÃO",AI110)))</formula>
    </cfRule>
    <cfRule type="containsText" dxfId="54" priority="172" stopIfTrue="1" operator="containsText" text="NÃO REAPRESENTADO APÓS OBJEÇÃO">
      <formula>NOT(ISERROR(SEARCH("NÃO REAPRESENTADO APÓS OBJEÇÃO",AI110)))</formula>
    </cfRule>
    <cfRule type="containsText" dxfId="53" priority="173" stopIfTrue="1" operator="containsText" text="EM ANÁLISE">
      <formula>NOT(ISERROR(SEARCH("EM ANÁLISE",AI110)))</formula>
    </cfRule>
    <cfRule type="containsText" dxfId="52" priority="174" stopIfTrue="1" operator="containsText" text="APROVADO">
      <formula>NOT(ISERROR(SEARCH("APROVADO",AI110)))</formula>
    </cfRule>
  </conditionalFormatting>
  <conditionalFormatting sqref="AI110">
    <cfRule type="containsText" dxfId="51" priority="164" stopIfTrue="1" operator="containsText" text="LICENCIADA">
      <formula>NOT(ISERROR(SEARCH("LICENCIADA",AI110)))</formula>
    </cfRule>
  </conditionalFormatting>
  <conditionalFormatting sqref="AL110">
    <cfRule type="containsText" dxfId="50" priority="153" stopIfTrue="1" operator="containsText" text="EM ANÁLISE NO MT">
      <formula>NOT(ISERROR(SEARCH("EM ANÁLISE NO MT",AL110)))</formula>
    </cfRule>
    <cfRule type="containsText" dxfId="49" priority="154" stopIfTrue="1" operator="containsText" text="EM ANÁLISE NA ANTT">
      <formula>NOT(ISERROR(SEARCH("EM ANÁLISE NA ANTT",AL110)))</formula>
    </cfRule>
    <cfRule type="containsText" dxfId="48" priority="155" stopIfTrue="1" operator="containsText" text="PUBLICADO">
      <formula>NOT(ISERROR(SEARCH("PUBLICADO",AL110)))</formula>
    </cfRule>
    <cfRule type="containsText" dxfId="47" priority="156" stopIfTrue="1" operator="containsText" text="NÃO SE APLICA">
      <formula>NOT(ISERROR(SEARCH("NÃO SE APLICA",AL110)))</formula>
    </cfRule>
    <cfRule type="containsText" dxfId="46" priority="157" stopIfTrue="1" operator="containsText" text="AGUARDANDO ÓRGÃO AMBIENTAL">
      <formula>NOT(ISERROR(SEARCH("AGUARDANDO ÓRGÃO AMBIENTAL",AL110)))</formula>
    </cfRule>
    <cfRule type="containsText" dxfId="45" priority="158" operator="containsText" text="CONCLUÍDO">
      <formula>NOT(ISERROR(SEARCH("CONCLUÍDO",AL110)))</formula>
    </cfRule>
    <cfRule type="containsText" dxfId="44" priority="159" stopIfTrue="1" operator="containsText" text="EM ELABORAÇÃO">
      <formula>NOT(ISERROR(SEARCH("EM ELABORAÇÃO",AL110)))</formula>
    </cfRule>
    <cfRule type="containsText" dxfId="43" priority="160" stopIfTrue="1" operator="containsText" text="NÃO REAPRESENTADO APÓS OBJEÇÃO">
      <formula>NOT(ISERROR(SEARCH("NÃO REAPRESENTADO APÓS OBJEÇÃO",AL110)))</formula>
    </cfRule>
    <cfRule type="containsText" dxfId="42" priority="161" stopIfTrue="1" operator="containsText" text="EM ANÁLISE">
      <formula>NOT(ISERROR(SEARCH("EM ANÁLISE",AL110)))</formula>
    </cfRule>
    <cfRule type="containsText" dxfId="41" priority="162" stopIfTrue="1" operator="containsText" text="APROVADO">
      <formula>NOT(ISERROR(SEARCH("APROVADO",AL110)))</formula>
    </cfRule>
  </conditionalFormatting>
  <conditionalFormatting sqref="AL110">
    <cfRule type="containsText" dxfId="40" priority="152" stopIfTrue="1" operator="containsText" text="LICENCIADA">
      <formula>NOT(ISERROR(SEARCH("LICENCIADA",AL110)))</formula>
    </cfRule>
  </conditionalFormatting>
  <conditionalFormatting sqref="AL110">
    <cfRule type="containsText" dxfId="39" priority="151" stopIfTrue="1" operator="containsText" text="NÃO APRESENTADO">
      <formula>NOT(ISERROR(SEARCH("NÃO APRESENTADO",AL110)))</formula>
    </cfRule>
  </conditionalFormatting>
  <conditionalFormatting sqref="AL110">
    <cfRule type="containsText" dxfId="38" priority="141" stopIfTrue="1" operator="containsText" text="EM ANÁLISE NO MT">
      <formula>NOT(ISERROR(SEARCH("EM ANÁLISE NO MT",AL110)))</formula>
    </cfRule>
    <cfRule type="containsText" dxfId="37" priority="142" stopIfTrue="1" operator="containsText" text="EM ANÁLISE NA ANTT">
      <formula>NOT(ISERROR(SEARCH("EM ANÁLISE NA ANTT",AL110)))</formula>
    </cfRule>
    <cfRule type="containsText" dxfId="36" priority="143" stopIfTrue="1" operator="containsText" text="PUBLICADO">
      <formula>NOT(ISERROR(SEARCH("PUBLICADO",AL110)))</formula>
    </cfRule>
    <cfRule type="containsText" dxfId="35" priority="144" stopIfTrue="1" operator="containsText" text="NÃO SE APLICA">
      <formula>NOT(ISERROR(SEARCH("NÃO SE APLICA",AL110)))</formula>
    </cfRule>
    <cfRule type="containsText" dxfId="34" priority="145" stopIfTrue="1" operator="containsText" text="AGUARDANDO ÓRGÃO AMBIENTAL">
      <formula>NOT(ISERROR(SEARCH("AGUARDANDO ÓRGÃO AMBIENTAL",AL110)))</formula>
    </cfRule>
    <cfRule type="containsText" dxfId="33" priority="146" operator="containsText" text="CONCLUÍDO">
      <formula>NOT(ISERROR(SEARCH("CONCLUÍDO",AL110)))</formula>
    </cfRule>
    <cfRule type="containsText" dxfId="32" priority="147" stopIfTrue="1" operator="containsText" text="EM ELABORAÇÃO">
      <formula>NOT(ISERROR(SEARCH("EM ELABORAÇÃO",AL110)))</formula>
    </cfRule>
    <cfRule type="containsText" dxfId="31" priority="148" stopIfTrue="1" operator="containsText" text="NÃO REAPRESENTADO APÓS OBJEÇÃO">
      <formula>NOT(ISERROR(SEARCH("NÃO REAPRESENTADO APÓS OBJEÇÃO",AL110)))</formula>
    </cfRule>
    <cfRule type="containsText" dxfId="30" priority="149" stopIfTrue="1" operator="containsText" text="EM ANÁLISE">
      <formula>NOT(ISERROR(SEARCH("EM ANÁLISE",AL110)))</formula>
    </cfRule>
    <cfRule type="containsText" dxfId="29" priority="150" stopIfTrue="1" operator="containsText" text="APROVADO">
      <formula>NOT(ISERROR(SEARCH("APROVADO",AL110)))</formula>
    </cfRule>
  </conditionalFormatting>
  <conditionalFormatting sqref="AL110">
    <cfRule type="containsText" dxfId="28" priority="140" stopIfTrue="1" operator="containsText" text="LICENCIADA">
      <formula>NOT(ISERROR(SEARCH("LICENCIADA",AL110)))</formula>
    </cfRule>
  </conditionalFormatting>
  <conditionalFormatting sqref="AI115">
    <cfRule type="cellIs" dxfId="27" priority="138" operator="greaterThan">
      <formula>0.3</formula>
    </cfRule>
  </conditionalFormatting>
  <conditionalFormatting sqref="BD109 BG109 BJ109 BM109">
    <cfRule type="containsText" dxfId="26" priority="77" stopIfTrue="1" operator="containsText" text="NÃO APRESENTADO">
      <formula>NOT(ISERROR(SEARCH("NÃO APRESENTADO",BD109)))</formula>
    </cfRule>
  </conditionalFormatting>
  <conditionalFormatting sqref="BD109 BG109 BJ109 BM109">
    <cfRule type="containsText" dxfId="25" priority="91" stopIfTrue="1" operator="containsText" text="EM ANÁLISE NO MT">
      <formula>NOT(ISERROR(SEARCH("EM ANÁLISE NO MT",BD109)))</formula>
    </cfRule>
    <cfRule type="containsText" dxfId="24" priority="92" stopIfTrue="1" operator="containsText" text="EM ANÁLISE NA ANTT">
      <formula>NOT(ISERROR(SEARCH("EM ANÁLISE NA ANTT",BD109)))</formula>
    </cfRule>
    <cfRule type="containsText" dxfId="23" priority="93" stopIfTrue="1" operator="containsText" text="PUBLICADO">
      <formula>NOT(ISERROR(SEARCH("PUBLICADO",BD109)))</formula>
    </cfRule>
    <cfRule type="containsText" dxfId="22" priority="94" stopIfTrue="1" operator="containsText" text="NÃO SE APLICA">
      <formula>NOT(ISERROR(SEARCH("NÃO SE APLICA",BD109)))</formula>
    </cfRule>
    <cfRule type="containsText" dxfId="21" priority="95" stopIfTrue="1" operator="containsText" text="AGUARDANDO ÓRGÃO AMBIENTAL">
      <formula>NOT(ISERROR(SEARCH("AGUARDANDO ÓRGÃO AMBIENTAL",BD109)))</formula>
    </cfRule>
    <cfRule type="containsText" dxfId="20" priority="96" operator="containsText" text="CONCLUÍDO">
      <formula>NOT(ISERROR(SEARCH("CONCLUÍDO",BD109)))</formula>
    </cfRule>
    <cfRule type="containsText" dxfId="19" priority="97" stopIfTrue="1" operator="containsText" text="EM ELABORAÇÃO">
      <formula>NOT(ISERROR(SEARCH("EM ELABORAÇÃO",BD109)))</formula>
    </cfRule>
    <cfRule type="containsText" dxfId="18" priority="98" stopIfTrue="1" operator="containsText" text="NÃO REAPRESENTADO APÓS OBJEÇÃO">
      <formula>NOT(ISERROR(SEARCH("NÃO REAPRESENTADO APÓS OBJEÇÃO",BD109)))</formula>
    </cfRule>
    <cfRule type="containsText" dxfId="17" priority="99" stopIfTrue="1" operator="containsText" text="EM ANÁLISE">
      <formula>NOT(ISERROR(SEARCH("EM ANÁLISE",BD109)))</formula>
    </cfRule>
    <cfRule type="containsText" dxfId="16" priority="100" stopIfTrue="1" operator="containsText" text="APROVADO">
      <formula>NOT(ISERROR(SEARCH("APROVADO",BD109)))</formula>
    </cfRule>
  </conditionalFormatting>
  <conditionalFormatting sqref="BD109 BG109 BJ109 BM109">
    <cfRule type="containsText" dxfId="15" priority="90" stopIfTrue="1" operator="containsText" text="LICENCIADA">
      <formula>NOT(ISERROR(SEARCH("LICENCIADA",BD109)))</formula>
    </cfRule>
  </conditionalFormatting>
  <conditionalFormatting sqref="BD109 BG109 BJ109 BM109">
    <cfRule type="containsText" dxfId="14" priority="89" stopIfTrue="1" operator="containsText" text="NÃO APRESENTADO">
      <formula>NOT(ISERROR(SEARCH("NÃO APRESENTADO",BD109)))</formula>
    </cfRule>
  </conditionalFormatting>
  <conditionalFormatting sqref="BD109 BG109 BJ109 BM109">
    <cfRule type="containsText" dxfId="13" priority="79" stopIfTrue="1" operator="containsText" text="EM ANÁLISE NO MT">
      <formula>NOT(ISERROR(SEARCH("EM ANÁLISE NO MT",BD109)))</formula>
    </cfRule>
    <cfRule type="containsText" dxfId="12" priority="80" stopIfTrue="1" operator="containsText" text="EM ANÁLISE NA ANTT">
      <formula>NOT(ISERROR(SEARCH("EM ANÁLISE NA ANTT",BD109)))</formula>
    </cfRule>
    <cfRule type="containsText" dxfId="11" priority="81" stopIfTrue="1" operator="containsText" text="PUBLICADO">
      <formula>NOT(ISERROR(SEARCH("PUBLICADO",BD109)))</formula>
    </cfRule>
    <cfRule type="containsText" dxfId="10" priority="82" stopIfTrue="1" operator="containsText" text="NÃO SE APLICA">
      <formula>NOT(ISERROR(SEARCH("NÃO SE APLICA",BD109)))</formula>
    </cfRule>
    <cfRule type="containsText" dxfId="9" priority="83" stopIfTrue="1" operator="containsText" text="AGUARDANDO ÓRGÃO AMBIENTAL">
      <formula>NOT(ISERROR(SEARCH("AGUARDANDO ÓRGÃO AMBIENTAL",BD109)))</formula>
    </cfRule>
    <cfRule type="containsText" dxfId="8" priority="84" operator="containsText" text="CONCLUÍDO">
      <formula>NOT(ISERROR(SEARCH("CONCLUÍDO",BD109)))</formula>
    </cfRule>
    <cfRule type="containsText" dxfId="7" priority="85" stopIfTrue="1" operator="containsText" text="EM ELABORAÇÃO">
      <formula>NOT(ISERROR(SEARCH("EM ELABORAÇÃO",BD109)))</formula>
    </cfRule>
    <cfRule type="containsText" dxfId="6" priority="86" stopIfTrue="1" operator="containsText" text="NÃO REAPRESENTADO APÓS OBJEÇÃO">
      <formula>NOT(ISERROR(SEARCH("NÃO REAPRESENTADO APÓS OBJEÇÃO",BD109)))</formula>
    </cfRule>
    <cfRule type="containsText" dxfId="5" priority="87" stopIfTrue="1" operator="containsText" text="EM ANÁLISE">
      <formula>NOT(ISERROR(SEARCH("EM ANÁLISE",BD109)))</formula>
    </cfRule>
    <cfRule type="containsText" dxfId="4" priority="88" stopIfTrue="1" operator="containsText" text="APROVADO">
      <formula>NOT(ISERROR(SEARCH("APROVADO",BD109)))</formula>
    </cfRule>
  </conditionalFormatting>
  <conditionalFormatting sqref="BD109 BG109 BJ109 BM109">
    <cfRule type="containsText" dxfId="3" priority="78" stopIfTrue="1" operator="containsText" text="LICENCIADA">
      <formula>NOT(ISERROR(SEARCH("LICENCIADA",BD109)))</formula>
    </cfRule>
  </conditionalFormatting>
  <conditionalFormatting sqref="BD114">
    <cfRule type="cellIs" dxfId="2" priority="76" operator="greaterThan">
      <formula>0.3</formula>
    </cfRule>
  </conditionalFormatting>
  <conditionalFormatting sqref="BG114">
    <cfRule type="cellIs" dxfId="1" priority="51" operator="greaterThan">
      <formula>0.3</formula>
    </cfRule>
  </conditionalFormatting>
  <conditionalFormatting sqref="BJ114">
    <cfRule type="cellIs" dxfId="0" priority="26" operator="greaterThan">
      <formula>0.3</formula>
    </cfRule>
  </conditionalFormatting>
  <pageMargins left="0.31496062992125984" right="0.31496062992125984" top="0.78740157480314965" bottom="0.78740157480314965" header="0.31496062992125984" footer="0.31496062992125984"/>
  <pageSetup paperSize="8" scale="26" fitToWidth="3" fitToHeight="2" orientation="landscape" r:id="rId1"/>
  <headerFooter>
    <oddFooter>Página &amp;P de &amp;N</oddFooter>
  </headerFooter>
  <colBreaks count="4" manualBreakCount="4">
    <brk id="34" min="1" max="31" man="1"/>
    <brk id="48" min="1" max="31" man="1"/>
    <brk id="59" max="47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Concessionária</vt:lpstr>
      <vt:lpstr>Concessionária!Area_de_impressao</vt:lpstr>
      <vt:lpstr>Concessionária!Titulos_de_impressao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Franco - BRVias</dc:creator>
  <cp:lastModifiedBy>Carlos Henrique Aparecido Cardoso</cp:lastModifiedBy>
  <cp:lastPrinted>2017-02-02T16:49:04Z</cp:lastPrinted>
  <dcterms:created xsi:type="dcterms:W3CDTF">2012-04-02T13:28:50Z</dcterms:created>
  <dcterms:modified xsi:type="dcterms:W3CDTF">2019-02-05T12:47:48Z</dcterms:modified>
</cp:coreProperties>
</file>