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C:\Users\nadya\OneDrive\Documentos\ANTT\"/>
    </mc:Choice>
  </mc:AlternateContent>
  <xr:revisionPtr revIDLastSave="0" documentId="8_{1157CDA6-3382-4F18-B5F9-7FEC3F27BB54}" xr6:coauthVersionLast="47" xr6:coauthVersionMax="47" xr10:uidLastSave="{00000000-0000-0000-0000-000000000000}"/>
  <bookViews>
    <workbookView xWindow="-120" yWindow="-120" windowWidth="20730" windowHeight="11310" xr2:uid="{00000000-000D-0000-FFFF-FFFF00000000}"/>
  </bookViews>
  <sheets>
    <sheet name="QUESTIONÁRIO" sheetId="9" r:id="rId1"/>
    <sheet name="GLOSSÁRIO" sheetId="5" r:id="rId2"/>
    <sheet name="DETALHAMENTOS" sheetId="4" r:id="rId3"/>
    <sheet name="LISTA" sheetId="10" state="hidden" r:id="rId4"/>
  </sheets>
  <definedNames>
    <definedName name="vRes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9" i="9" l="1"/>
  <c r="D68" i="9"/>
  <c r="D67" i="9"/>
  <c r="D66" i="9"/>
  <c r="D65" i="9"/>
  <c r="D62" i="9"/>
  <c r="D61" i="9"/>
  <c r="D60" i="9"/>
  <c r="D59" i="9"/>
  <c r="D58" i="9"/>
  <c r="D57" i="9"/>
  <c r="D54" i="9"/>
  <c r="D53" i="9"/>
  <c r="D52" i="9"/>
  <c r="D51" i="9"/>
  <c r="D50" i="9"/>
  <c r="D49" i="9"/>
  <c r="D46" i="9"/>
  <c r="D45" i="9"/>
  <c r="D44" i="9"/>
  <c r="D43" i="9"/>
  <c r="D42" i="9"/>
  <c r="D41" i="9"/>
  <c r="D40" i="9"/>
  <c r="D36" i="9"/>
  <c r="D37" i="9"/>
  <c r="D35" i="9"/>
  <c r="D34" i="9"/>
  <c r="D33" i="9"/>
  <c r="D28" i="9"/>
  <c r="D30" i="9"/>
  <c r="D29" i="9"/>
  <c r="D27" i="9"/>
  <c r="D26" i="9"/>
  <c r="D19" i="9"/>
  <c r="D20" i="9"/>
  <c r="D21" i="9"/>
  <c r="D22" i="9"/>
  <c r="D23" i="9"/>
  <c r="D18" i="9"/>
  <c r="D6" i="9"/>
  <c r="D7" i="9"/>
  <c r="D8" i="9"/>
  <c r="D9" i="9"/>
  <c r="D10" i="9"/>
  <c r="D11" i="9"/>
  <c r="D12" i="9"/>
  <c r="D13" i="9"/>
  <c r="D14" i="9"/>
  <c r="D15" i="9"/>
  <c r="D5" i="9"/>
  <c r="E17" i="9" l="1"/>
  <c r="E64" i="9"/>
  <c r="E39" i="9"/>
  <c r="E32" i="9"/>
  <c r="E56" i="9"/>
  <c r="E48" i="9"/>
  <c r="E25" i="9"/>
  <c r="E4" i="9"/>
  <c r="E71" i="9" l="1"/>
</calcChain>
</file>

<file path=xl/sharedStrings.xml><?xml version="1.0" encoding="utf-8"?>
<sst xmlns="http://schemas.openxmlformats.org/spreadsheetml/2006/main" count="386" uniqueCount="320">
  <si>
    <t>Possui Comitê de Sustentabilidade?</t>
  </si>
  <si>
    <t>Houve um aumento percentual, em relação ao ano anterior, de fornecedores e produtos com selos e certificações ambientais?</t>
  </si>
  <si>
    <t>Há metas ambientais com abrangência a todos níveis hierárquicos?</t>
  </si>
  <si>
    <t>Mantém atualizado o Licenciamento Ambiental no SIGESA?</t>
  </si>
  <si>
    <t>Realiza auditorias ambientais internas?</t>
  </si>
  <si>
    <t>É signatária do Pacto Global da ONU e vincula-se aos ODS da Agenda 2030?</t>
  </si>
  <si>
    <t>Possui certificação ABNT NBR ISO 14000?</t>
  </si>
  <si>
    <t>Existe protocolo para tratativa das reclamações das comunidades interceptadas pela ferrovia?</t>
  </si>
  <si>
    <t>As reclamações críticas das comunidades junto aos canais formais de comunicação reduziram no último ano?</t>
  </si>
  <si>
    <t>Realiza programas socio-culturais voluntários junto às comunidades interceptadas pela ferrovia?</t>
  </si>
  <si>
    <t>Houve redução de acidentes envolvendo as comunidades interceptadas pela ferrovia?</t>
  </si>
  <si>
    <t>Adota ações voluntárias para a redução de poluição sonora nas comunidades interceptadas pela ferrovia?</t>
  </si>
  <si>
    <t>Realiza ações de comunicação sobre riscos ambientais inerentes a suas atividades nas comunidades interceptadas pela via?</t>
  </si>
  <si>
    <t>Possui metas para redução no consumo de combustíveis por tonelada transportada?</t>
  </si>
  <si>
    <t>Houve redução do consumo de combustível por tonelada transportada?</t>
  </si>
  <si>
    <t>Houve aumento percentual de uso de biocombustíveis na frota de locomotivas?</t>
  </si>
  <si>
    <t>Possui metas de eficiência no consumo de energia elétrica?</t>
  </si>
  <si>
    <t>Houve um aumento percentual na utilização de fontes alternativas de energia para suas instalações?</t>
  </si>
  <si>
    <t>A empresa controla as emissões  absolutas e específicas de GEE?</t>
  </si>
  <si>
    <t>Houve redução certificada nas emissões de GEE?</t>
  </si>
  <si>
    <t>Possui ações voluntárias de sequestro de carbono?</t>
  </si>
  <si>
    <t>Possui ações voluntárias para redução de emissões de particulados e fuligem?</t>
  </si>
  <si>
    <t>Excluiu de sua cadeia produtiva o uso de clorofluorcarbonetos e outras substâncias que destroem a camada de ozônio (SDOs)?</t>
  </si>
  <si>
    <t>Possui metas voluntárias de reduções percentuais do consumo de água?</t>
  </si>
  <si>
    <t>Realiza captação de água pluvial?</t>
  </si>
  <si>
    <t>Houve aumento percentual no uso de água pluvial?</t>
  </si>
  <si>
    <t>Realiza o reuso de água?</t>
  </si>
  <si>
    <t>Houve aumento percentual no reuso de água?</t>
  </si>
  <si>
    <t>Possui nas edificações relativas aos serviços da concessão sistemas de tratamento de efluentes?</t>
  </si>
  <si>
    <t>Houve aumento percentual do número de edificações relativas aos serviços da concessão com sistema de tratamento de efluentes?</t>
  </si>
  <si>
    <t>Houve aumento percentual na coleta seletiva dos resíduos sólidos em todas as suas instalações?</t>
  </si>
  <si>
    <t>Houve redução na geração de resíduos?</t>
  </si>
  <si>
    <t>Houve aumento percentual na reutilização de resíduos?</t>
  </si>
  <si>
    <t>Houve aumento percentual na reciclagem de resíduos?</t>
  </si>
  <si>
    <t>Participa de acordos setoriais de logística reversa?</t>
  </si>
  <si>
    <t>Executa a prevenção de derramamento de carga e a remoção contínua de resíduos esparramados ao longo da via?</t>
  </si>
  <si>
    <t>Atua voluntariamente na criação ou no apoio de Unidades de Conservação ?</t>
  </si>
  <si>
    <t>Realiza parcerias com instituições que atuam na preservação do meio ambiente?</t>
  </si>
  <si>
    <t>Houve redução de atropelamentos de fauna silvestre?</t>
  </si>
  <si>
    <t>Realizou voluntariamente reflorestamento com espécies nativas?</t>
  </si>
  <si>
    <t>Realizou instalações voluntárias de equipamentos para prevenção de acidentes?</t>
  </si>
  <si>
    <t>Houve redução do número de acidentes com danos ambientais?</t>
  </si>
  <si>
    <t>Executa ações de prevenção de ocorrências ambientais?</t>
  </si>
  <si>
    <t>Houve redução dos passivos ambientais?</t>
  </si>
  <si>
    <t>Realização de auditorias formais periodicamente em suas instalações com periodicidade definida, avaliando e pontuando aspectos ambientais.</t>
  </si>
  <si>
    <t>Definição de fornecedores críticos para realização de auditoria externa formalizada e periódica, avaliando aspectos e impactos ambientais.</t>
  </si>
  <si>
    <t>Participação da empresa na inicitiva do Pacto Global</t>
  </si>
  <si>
    <t>Mapeamento de emissões conforme critérios definidos por metodologias reconhecidas, para escopos obrigatórios, além de sua intensidade carbônica.</t>
  </si>
  <si>
    <t>Auditoria realizada por empresa de terceira parte acreditada pelo Inmetro</t>
  </si>
  <si>
    <t xml:space="preserve">Considera-se as compensações realizadas de maneira voluntária e além das obrigações legais. </t>
  </si>
  <si>
    <t xml:space="preserve">Considera-se as ações realizadas de maneira voluntária e além das obrigações legais. </t>
  </si>
  <si>
    <t xml:space="preserve"> Informações e gestão deve estar disponível para todas as estações de tratamento de efluentes.</t>
  </si>
  <si>
    <t>Apoio na elaboração de Planos de manejo, melhorias de estruturas em Unidades de Conservação</t>
  </si>
  <si>
    <t xml:space="preserve">Número de animais atropelados x ano anterior </t>
  </si>
  <si>
    <t>Fatalidade de fauna x fatalidade de fauna ano anterior</t>
  </si>
  <si>
    <t>Parcerias voluntárias com instituições que atuam na preservação do meio ambiente</t>
  </si>
  <si>
    <t>Todos os licenciamentos em curso atualizados no sistema SIGESA</t>
  </si>
  <si>
    <t>Print do sistema atualizado</t>
  </si>
  <si>
    <t>uso de biocombustível além da obrigatoriedade x uso de biocombustível além da obrigatoriedade ano anterior</t>
  </si>
  <si>
    <t xml:space="preserve">Soluções técnicas ou de engenharia direcionadas para mitigar possíveis acidentes  
</t>
  </si>
  <si>
    <t>Número de passivos em decorrência de acidentes ambientais e/ou unidades de apoio x número de passivos ano anterior em decorrência de acidentes ambientais e/ou unidades de apoio</t>
  </si>
  <si>
    <t>Procedimento/política implementada</t>
  </si>
  <si>
    <t>número de reclamações X número de reclamações ano anterior</t>
  </si>
  <si>
    <t xml:space="preserve">Procedimento/Política formal de suprimentos para seleção de fornecedores que possuam iniciativas relacionadas a Sustentabilidade </t>
  </si>
  <si>
    <t xml:space="preserve">Procedimento/Política </t>
  </si>
  <si>
    <t>Metas relacionadas a Meio Ambiente e/ou Sustentabilidade para diferentes níveis hierárquicos permeados e por toda a companhia</t>
  </si>
  <si>
    <t>Considera-se a existencia de metas publicadas em documentos oficiais da empresa.</t>
  </si>
  <si>
    <t>Uso de água pluvial x uso de água pluvial no ano anterior</t>
  </si>
  <si>
    <t>Reuso de água x reuso de água no ano anterior</t>
  </si>
  <si>
    <t>Número de edificações relativos aos serviços da concessão com sistema de tratamento de efluentes x Número de edificações relativos aos serviços da concessão com sistema de tratamento de efluentes ano anterior</t>
  </si>
  <si>
    <t xml:space="preserve">Coleta seletiva x coleta seletiva ano anterior </t>
  </si>
  <si>
    <t>geração de resíduos x geração de resíduos ano anterior</t>
  </si>
  <si>
    <t xml:space="preserve">reutilização de resíduos x reutilização de resíduos ano anterior </t>
  </si>
  <si>
    <t xml:space="preserve">reciclagem de resíduos x reciclagem de resíduos ano anterior </t>
  </si>
  <si>
    <t>número de acidentes envolvendo comunidade X número de acidentes envolvendo comunidade ano anterior.</t>
  </si>
  <si>
    <t>Aquisição de equipamentos extras aos que já estavam previstos no PAE. Apoio à entidades externas.</t>
  </si>
  <si>
    <t>Existência de programas voluntários junto às comunidades do entorno da ferrovia.</t>
  </si>
  <si>
    <t>Existência de iniciativas.</t>
  </si>
  <si>
    <t xml:space="preserve">Captação de águas pluviais nas suas instalações, mesmo que utilização parcial, em relação ao ano anterior.                                                  </t>
  </si>
  <si>
    <t xml:space="preserve">Considerar reuso de água nas suas instalações, mesmo que não em sua integralidade, considerando captação de água da chuva, ETE com clico fechado, captação da água condensada do ar condicionado, etc.                                              </t>
  </si>
  <si>
    <t xml:space="preserve">Ações de prevenção de derramamento de carga e remoção continua de resíduos ao longo da via.               </t>
  </si>
  <si>
    <t>Qualquer plantio realizado acima das obrigações legais.</t>
  </si>
  <si>
    <t>Apresentar documento de verificação que ateste a redução.</t>
  </si>
  <si>
    <t>Seleciona fornecedores e produtos que possuam selos e certificações ambientais?</t>
  </si>
  <si>
    <t>Possui código de conduta ambiental, com ampla divulgação aos funcionários?</t>
  </si>
  <si>
    <t>Realiza auditorias ambientais externas?</t>
  </si>
  <si>
    <t>Número de fornecedores que possuam selos e certificações x número de fornecedores  que possuam selos e certificaçõesa companhados ano anterior</t>
  </si>
  <si>
    <t>Documento relacionando aspectos ambientais e/ou de sustentabilidade aprovados pela alta direção e instituído para todos os colaboradores</t>
  </si>
  <si>
    <t>Comitê instituído com representantes da alta direção, para definição de posicionamento estratégico em relação a sustentabilidade</t>
  </si>
  <si>
    <t>Empresa possui certificação.</t>
  </si>
  <si>
    <t>Existência de acordos com empresas do mesmo setor tratando-se da solução do mesmo resíduo</t>
  </si>
  <si>
    <t>Estatuto de representação, atas de reunião, um procedimento/política e/ou outros documentos que evidencie as atividades do comitê.</t>
  </si>
  <si>
    <t>Relatório de sustentabilidade indicando pagina, relatórios técnicos,  relatórios de suprimentos, site, certificado e/ou dashbords.</t>
  </si>
  <si>
    <t>Relatório de sustentabilidade indicando pagina, relatórios técnicos,  site interno e externo, dashbords e/ou evidências de reuniões.</t>
  </si>
  <si>
    <t>Documento, procedimento/Política existente, ficha de treinamento, código de conduta ambiental e/ou meio de divulgação.</t>
  </si>
  <si>
    <t>Diminuição de atuações de ICP e ACP em comparação ao exercício anterior.</t>
  </si>
  <si>
    <t>Relatório de sustentabilidade indicando página, relatórios técnicos,  relatório de órgãos, dashboards e/ou evidências de reuniões.</t>
  </si>
  <si>
    <t>Documentos comprobatórios realização de auditoria interna, como fotos e planos de ação, relatórios técnicos.</t>
  </si>
  <si>
    <t>Documentos comprobatórios realização de auditoria, relatório de auditoria externa, quando disponível, como fotos e planos de ação, relatórios técnicos.</t>
  </si>
  <si>
    <t>Carta assinada pelo CEO e/ou documento formalizando adesão.</t>
  </si>
  <si>
    <t>Relatório anual de auditoria e/ou certificado ISO.</t>
  </si>
  <si>
    <t>Procedimento/politíca divulgada e/ou documento que evidencia canal de tratativas.</t>
  </si>
  <si>
    <t>Relatório de sustentabilidade indicando pagina, relatórios protocolados em órgãos, relatórios técnicos, site e/ou dashbord.</t>
  </si>
  <si>
    <t>Relatório de sustentabilidade indicando pagina,relatórios técnicos,  relatórios protocolados em órgãos, site e/ou informe interno da concessionária.</t>
  </si>
  <si>
    <t>Relatório de sustentabilidade indicando pagina, relatórios, site, dashbord  e/ou informe interno da concessionária.</t>
  </si>
  <si>
    <t>Evolução das ações das concessionárias na redução de poluição sonora mediante monitoramento ou dimuição de sanções administrativas de órgãos ambientais.</t>
  </si>
  <si>
    <t>Relatório de sustentabilidade indicando pagina, relatórios, relatórios técnicos,  relatórios protocolados em órgãos, site, Facebook e/ou Instagran.</t>
  </si>
  <si>
    <t xml:space="preserve">No mínimo 1 ação de comunicação por ano.  </t>
  </si>
  <si>
    <t>Relatório de sustentabilidade indicando pagina, relatórios, relatórioos técnicos,  relatórios protocolados em órgãos, site, Facebook e/ou Instagran.</t>
  </si>
  <si>
    <t xml:space="preserve">Metas para o ano avaliado, com divulgação pública, para a eficiência do transporte ferroviário (consumo/TKU  ou consumo/TKB), em termos de tonelada quilômetro útil ou bruta transportada. </t>
  </si>
  <si>
    <t>Relatório de sustentabilidade indicando pagina, relatórios, site, dashbords e/ou evidências de reuniões.</t>
  </si>
  <si>
    <t>Inventário anual de emissões de GEE absolutas ou específicas x Inventário anual de emissões de GEE absolutas ou específicas ano anterior. Ou apresentar o indicador de eficiência energética L/KTKB.</t>
  </si>
  <si>
    <t>Documentos de auditoria de inventário de GEE, publicações em Relatório de Sustentabilidade, relatórios técnicos, evidências de reuniões  e/ou dashboard, com redução de consumo por tonelada transportada.</t>
  </si>
  <si>
    <t>Relatórios protocolados nos órgãos, relatórios técnicos, dashbords, evidências de reuniões e/ou relatório de sustentabilidade indicando as paginas.</t>
  </si>
  <si>
    <t>Relatórios protocolados nos órgãos, relatórios técnicos,  relatório de sustentabilidade indicando as paginas, dashbords, evidências de reuniões e/ou apresentação de sistemas internos da concessionária.</t>
  </si>
  <si>
    <t>Relatórios protocolados nos órgãos, relatórios técnicos, dashbords, evidências de reuniões e/ou relatório de sustentabilidade indicando as paginas</t>
  </si>
  <si>
    <t>Inventário de emissões de GEE, relatório de sustentabilidade indicando as paginas, relatórios técnicos,  ferramenta interna de apuração de indicadores, dashbords e/ou evidências de reuniões.</t>
  </si>
  <si>
    <t>Relatórios protocolados nos órgãos, relatórios técnicos,  relatório de sustentabilidade indicando as paginas, evidências fotográficas da ação e/ou documento comprobatório.</t>
  </si>
  <si>
    <t>Comprovação da utilização de produtos, como FISPQ, relatórios técnicos, dashbords, evidências de reuniões, procedimento/política de proibição/restrição de uso e/ou apresentar CTFs constando o desuso de CFC.</t>
  </si>
  <si>
    <t>Relatórios protocolados nos órgãos, relatórios técnicos, dashboards, evidências de reuniões e/ou relatório de sustentabilidade indicando as paginas.</t>
  </si>
  <si>
    <t>Relatório, dashboards, evidências de reuniões e/ou evidências fotográficas de pontos de captação de águas pluviais.</t>
  </si>
  <si>
    <t>Relatório e/ou controle de uso de água pluvial x uso de água pluvial no ano anterior em dashboard, planilha, etc..</t>
  </si>
  <si>
    <t>Relatórios protocolados nos órgãos, relatórios técnicos e/ou relatório de sustentabilidade indicando as paginas.</t>
  </si>
  <si>
    <t>Relatórios protocolados nos órgãos, relatórios técnicos, dashboards, evidências de reuniões, relatório de sustentabilidade indicando as paginas.</t>
  </si>
  <si>
    <t>Documentos e análises das ETEs, Análises amostrais de monitoramento do último ano, dos sistemas de tratamento de efluente, relatórios protocolados nos órgãos, relatórios técnicos,  dashboards e/ou evidências de reuniões.</t>
  </si>
  <si>
    <t>Fotos, documentos comprobatórios,  relatórios protocolados nos órgãos, relatórios técnicos,  dashboards e/ou evidências de reuniões.</t>
  </si>
  <si>
    <t>Relatórios protocolados nos órgãos, relatórios técnicos,   dashboards, evidências de reuniões e/ou relatório de sustentabilidade indicando as paginas.</t>
  </si>
  <si>
    <t>Relatórios protocolados nos órgãos, relatórios técnicos,  dashboards, evidências de reuniões e/ou relatório de sustentabilidade indicando as paginas.</t>
  </si>
  <si>
    <t>Termos de cooperação, relatórios protocolados nos órgãos e/ou relatório técnico.</t>
  </si>
  <si>
    <t xml:space="preserve">Termos de cooperação técnica ou doação (ou outro documento comprobatório) da ação voluntária, e/ou Relatório técnico fotográfico. </t>
  </si>
  <si>
    <t>Termos de cooperação técnica/Contratos, relatório técnico fotográfico, relatórios protocolados nos órgãos, dashboards e/ou evidências de reuniões.</t>
  </si>
  <si>
    <t>Relatórios protocolados nos órgãos, relatórios técnicos  e/ou relatório de sustentabilidade indicando as paginas</t>
  </si>
  <si>
    <t>Relatórios, relatórios protocolados nos órgãos, dashboards, evidências de reuniões e/ou divulgação em mídia.</t>
  </si>
  <si>
    <t xml:space="preserve">Existência de treinamento e capacitação das equipes operacionais com equipamentos para combate a incêndios florestais.   </t>
  </si>
  <si>
    <t>Relatórios protocolados nos órgãos, listas de treinamento e/ou registros fotográficos.</t>
  </si>
  <si>
    <t>Relatório protocolados no órgão, relatórios técnicos, dashboards, evidências de reuniões e/ou termos de doação/cooperação.</t>
  </si>
  <si>
    <t xml:space="preserve">Comunicação de acidentes com impactos socioambientais ao órgão ambiental.                </t>
  </si>
  <si>
    <t>Comunicados das concessionárias ao órgão licenciador e/ou Relatório protocolados no órgão.</t>
  </si>
  <si>
    <t>Número de acidentes x número de acidentes ano anterior. Obs.: quando já atingido zero acidentes e mantido, considerar como sim na resposta do questionamento.</t>
  </si>
  <si>
    <t>Relatório para o órgão ambiental protocolado, relatórios técnicos,  relatório de sustentabilidade, planilhas, dashborads, reuniões de performance e/ou software de controle de informação.</t>
  </si>
  <si>
    <t>Relatório para o órgão ambiental protocolado, relatórios técnicos,   relatório de sustentabilidade, planilhas e/ou dashborads.</t>
  </si>
  <si>
    <t>Relatório para o órgão ambiental, relatórios técnicos,  evidências de reuniões, protocolado e/ou relatório de sustentabilidade.</t>
  </si>
  <si>
    <t>utilização de fontes alternativas de energia x utilização de fontes alternativas ano no anterior</t>
  </si>
  <si>
    <t>Não utilização de substâncias que destroem  a camada de ozônio</t>
  </si>
  <si>
    <t>Utilização de componentes menos nocivos ao meio ambiente quanto as substâncias proibidas</t>
  </si>
  <si>
    <t>Desconsiderando os atropelamentos, houve redução das demais fatalidades com fauna silvestre?</t>
  </si>
  <si>
    <t>Instrumento de Governança Corporativa que tem como objetivo a inserção e a integração dos temas relevantes de sustentabilidade em políticas, ações e tomada de decisões da empresa.</t>
  </si>
  <si>
    <t xml:space="preserve">Ações que não são obrigatórias, depende da vontade da empresa para a realização, para remoção do gás carbônico presente na atmosfera </t>
  </si>
  <si>
    <t>GOVERNANÇA</t>
  </si>
  <si>
    <t>EMISSÕES</t>
  </si>
  <si>
    <t>ÁGUAS E EFLUENTES</t>
  </si>
  <si>
    <t>RESÍDUOS SÓLIDOS</t>
  </si>
  <si>
    <t>BIODIVERSIDADE</t>
  </si>
  <si>
    <t>PASSIVOS E ACIDENTES AMBIENTAIS</t>
  </si>
  <si>
    <t>CULTURA E COMUNIDADES</t>
  </si>
  <si>
    <t>EFICIÊNCIA ENERGÉTICA</t>
  </si>
  <si>
    <t>Aumento percentual no quantitativo de fornecedores que possuem selos ou certificações ambientais</t>
  </si>
  <si>
    <t>Se há metas ambientais difundidas entre os diversos níveis hierárquicos</t>
  </si>
  <si>
    <t>Se mantém atualizado o Sistema de Gestão de Licenciamento Ambiental - que tem como objetivo auxiliar as entidades vinculadas ao Ministério da Infraestrutura na gestão dos processos de licenciamento ambiental de seus empreendimentos.</t>
  </si>
  <si>
    <t>Processo sistemático e documentado de verificação, executado para obter e avaliar, de forma objetiva, evidências de auditoria para determinar se as atividades, eventos, sistemas de gestão e condições ambientais específicos ou as informações relacionadas a estes estão em conformidade com os critérios estabelecidos</t>
  </si>
  <si>
    <t>Se a empresa é signatária dos Objetivos de Desenvolvimento Sustentável apresentados na Agenda 2030 da Organização das Nações Unidas</t>
  </si>
  <si>
    <t>Se há protocolo para tratativa das reclamações das comunidades interceptadas pela ferrovia</t>
  </si>
  <si>
    <t>Se houve redução na quantidade de críticas das comunidades através dos canais de comunicação da empresa</t>
  </si>
  <si>
    <t>Considera-se acidentes, as ocorrências que, com a participação direta de veículo ferroviário, provoca danos a este, a pessoas, a bens materiais, ao meio ambiente e a animais. qualquer acontecimento, desagradável ou infeliz, que envolva dano, perda, sofrimento ou morte.</t>
  </si>
  <si>
    <t>Se são adotadas medidas para reduzir o alto nível de decibéis provocado pelo barulho constante proveniente de atividades que perturbam o silêncio ambiental</t>
  </si>
  <si>
    <t>Se são realizadas ações de comunicação acerca da probabilidade de que algo inapropriado, perigoso ou desagradável possa ocorrer ao meio ambiente</t>
  </si>
  <si>
    <t>Se há metas de utilização de fontes de geração elétrica sustentável e de baixo impacto ambiental, excetuando a energia hidroelétrica ex: eólica, solar, biomassa etc</t>
  </si>
  <si>
    <t>Se houve aumento na utilização de fontes de geração elétrica sustentável e de baixo impacto ambiental, excetuando a energia hidroelétrica ex: eólica, solar, biomassa etc</t>
  </si>
  <si>
    <t>Se há controle das emissões de gases de efeito estufa</t>
  </si>
  <si>
    <t>Se desenvolve ações não obrigatórias, para redução de partículas muito finas de sólidos ou líquidos suspensos no ar e partículas oriundas da queima de combustível</t>
  </si>
  <si>
    <t>Se a empresa estabelece metas, de forma voluntária, de redução do consumo de água</t>
  </si>
  <si>
    <t>Se há um sistema para captação da água provinda das chuvas</t>
  </si>
  <si>
    <t>Se no período considerado houve aumento percentual no uso de água das chuvas</t>
  </si>
  <si>
    <t>Se a empresa possui sistema para reutilização da água em suas instalações e processos</t>
  </si>
  <si>
    <t>Se no período considerado houve aumento percentual no reuso de água.</t>
  </si>
  <si>
    <t>Se há sistemas para a limpeza dos efluentes para que estes retornem ao meio ambiente.</t>
  </si>
  <si>
    <t>Se no período considerado houve ampliação no sistema de tratamento de efluentes</t>
  </si>
  <si>
    <t>Se no período analisado houve redução na geração de resíduos</t>
  </si>
  <si>
    <t>Se no período analisado houve aumento percentual na reutilizão dos resíduos gerados</t>
  </si>
  <si>
    <t> Logística Reversa - Instrumento de desenvolvimento econômico e social caracterizado por um conjunto de ações, procedimentos e meios destinados a viabilizar a coleta e a restituição dos resíduos sólidos ao setor empresarial, para reaproveitamento, em seu ciclo ou em outros ciclos produtivos, ou outra destinação final ambientalmente adequada</t>
  </si>
  <si>
    <t>-</t>
  </si>
  <si>
    <t> Se, de forma voluntária, a empresa atua na criação/apoio de espaços territoriais, incluindo seus recursos ambientais, com características naturais relevantes, que têm a função de assegurar a representatividade de amostras significativas e ecologicamente viáveis das diferentes populações, habitats e ecossistemas do território nacional e das águas jurisdicionais, preservando o patrimônio biológico existente</t>
  </si>
  <si>
    <t> Se, de forma voluntária, a empresa desenvolve parcerias com instituições que atuam na preservação do meio ambiente</t>
  </si>
  <si>
    <t>Se, no período analisado, houve redução nas ocorrências relacionadasà morte de animal silvestre não ocasionada por atropelamentos (ex: dessedentação)</t>
  </si>
  <si>
    <t xml:space="preserve">Se, no período analisado, houve redução nas ocorrências relacionadas ao atropelamento de animal silvestre por locomotivas ou veículos de manutenção da via </t>
  </si>
  <si>
    <t>Se, no período analisado, desenvolveu ações para recuperar uma área desmatada por meio do plantio de árvores nativas</t>
  </si>
  <si>
    <t>Se a empresa, voluntariamete, possui equipes para atuar no combate a incêndios florestais</t>
  </si>
  <si>
    <t>Se houve redução, no período avaliado, no número de acidentes com danos ambientais, em função da prestação do serviço ferroviário de cargas</t>
  </si>
  <si>
    <t>Se são executadas ações de forma a previnir a ocorrência de acidentes ambientais</t>
  </si>
  <si>
    <t>Considerando o acompanhamento de passivos ambientais existentes, se, comparado ao período anterior, houve redução na quantidade de passivos ambientais</t>
  </si>
  <si>
    <t>Se a empresa possui certificação ABNT NBR ISO 14000</t>
  </si>
  <si>
    <t>Se há metas de para redução redução no consumo de combustíveis por tonelada transportada</t>
  </si>
  <si>
    <t>Se, no período avaliado, houve redução do consumo de combustível por tonelada transportada</t>
  </si>
  <si>
    <t>Se, no período avaliado, houve aumento no  consumo de combustíveis renováveis na frota de locomotivas</t>
  </si>
  <si>
    <t>Se, no período avaliado, houve instalação de equipamentos para prevenção de acidentes, voluntariamente</t>
  </si>
  <si>
    <t>Se a empresa prioriza fornecedores e produtos adequados ao uso que apresentam menor impacto no meio ambiente e que foram concebidos de maneira sustentável.</t>
  </si>
  <si>
    <t>Se houve redução nas emissões de gases de efeito estufa para o período em análise</t>
  </si>
  <si>
    <t>Se no período analisado houve aumento percentual na transformação dos resíduos sólidos que envolve a alteração de suas propriedades físicas, físico-químicas ou biológicas, com vistas à transformação em insumos ou novos produtos.</t>
  </si>
  <si>
    <t>CRITÉRIOS</t>
  </si>
  <si>
    <t>EVIDÊNCIAS</t>
  </si>
  <si>
    <t>Divulga os acidentes com danos ambientais aos órgãos ambientais?</t>
  </si>
  <si>
    <t>Diminuição de autuações graves de órgãos ambientais?</t>
  </si>
  <si>
    <t>Possui treinamento de pessoal de forma voluntária para controle de incêndios florestais ao longo da via?</t>
  </si>
  <si>
    <t>DETALHAMENTO</t>
  </si>
  <si>
    <t>Estrada de Ferro Paraná Oeste S.A.</t>
  </si>
  <si>
    <t>Ferrovia Centro-Atlântica S.A.</t>
  </si>
  <si>
    <t>Ferrovia Tereza Cristina S.A.</t>
  </si>
  <si>
    <t>Ferrovia Transnordestina Logística S.A.</t>
  </si>
  <si>
    <t>MRS Logística S.A.</t>
  </si>
  <si>
    <t>Rumo Malha Central S.A.</t>
  </si>
  <si>
    <t>Rumo Malha Norte S.A.</t>
  </si>
  <si>
    <t>Rumo Malha Oeste S.A.</t>
  </si>
  <si>
    <t>Rumo Malha Paulista S.A.</t>
  </si>
  <si>
    <t>Rumo Malha Sul S.A.</t>
  </si>
  <si>
    <t>Transnordestina Logistica S.A.</t>
  </si>
  <si>
    <t>VALE - Estrada de Ferro Carajás</t>
  </si>
  <si>
    <t>VALE - Estrada de Ferro Vitória a Minas</t>
  </si>
  <si>
    <t>VALEC S.A. - Ferrovia de Integração Oeste-Leste</t>
  </si>
  <si>
    <t>Ferrovia Norte Sul - FNSTN - VLI Logística S.A.</t>
  </si>
  <si>
    <t>CONCESSÃO FERROVIÁRIA:</t>
  </si>
  <si>
    <t>GLOSSÁRIO</t>
  </si>
  <si>
    <t>Acidente</t>
  </si>
  <si>
    <t>Ocorrência que, com a participação direta de veículo ferroviário, provoca danos a este, a pessoas, a bens materiais, ao meio ambiente e a animais. qualquer acontecimento, desagradável ou infeliz, que envolva dano, perda, sofrimento ou morte.</t>
  </si>
  <si>
    <t>Ação voluntária</t>
  </si>
  <si>
    <t>Que não é obrigatória, depende da vontade da empresa para a realização.</t>
  </si>
  <si>
    <t>Acordo setorial</t>
  </si>
  <si>
    <t>Ato de natureza contratual firmado entre o poder público e fabricantes, importadores, distribuidores ou comerciantes, tendo em vista a implantação da responsabilidade compartilhada pelo ciclo de vida do produto</t>
  </si>
  <si>
    <t>Água pluvial</t>
  </si>
  <si>
    <t>Água provinda das chuvas</t>
  </si>
  <si>
    <t>Atropelamento de fauna</t>
  </si>
  <si>
    <t xml:space="preserve">Ocorrência relacionada ao atropelamento de animal silvestre por locomotivas ou veículos de manutenção da via </t>
  </si>
  <si>
    <t>Auditoria ambiental</t>
  </si>
  <si>
    <t>Processo sistemático e documentado de verificação, executado para obter e avaliar, de forma objetiva, evidências de auditoria para determinar se as atividades, eventos, sistemas de gestão e condições ambientais específicos ou as informações relacionadas a estes estão em conformidade com os critérios de auditoria e para comunicar os resultados deste processo ao cliente</t>
  </si>
  <si>
    <t>Autuação</t>
  </si>
  <si>
    <t>Processos de averiguações de inconformidade.</t>
  </si>
  <si>
    <t>Brigada voluntária</t>
  </si>
  <si>
    <t xml:space="preserve">Conjunto de pessoas que trabalham no combate ao incêndio florestal </t>
  </si>
  <si>
    <t>Camada de ozônio</t>
  </si>
  <si>
    <t>Camada que está em volta da Terra composta por ozônio (O3), que protege animais, plantas e os seres humanos dos raios ultravioletas emitidos pelo Sol.</t>
  </si>
  <si>
    <t>Certificação ambiental</t>
  </si>
  <si>
    <t>Certificação Ambiental é concedida a empresas que, nos processos de geração de seus produtos, respeitam os dispositivos legais referentes às questões ambientais e apresentam determinados procedimentos exigidos pelo órgão certificador.</t>
  </si>
  <si>
    <t>Clorofluorcarbonetos</t>
  </si>
  <si>
    <t>Compostos químicos formados por: carbono, flúor e cloro</t>
  </si>
  <si>
    <t>Código de conduta ambiental</t>
  </si>
  <si>
    <t>Comitê de Sustentabilidade</t>
  </si>
  <si>
    <t>Grupo de trabalho com pessoas de diversas áreas que terá como responsabilidade colocar a sustentabilidade como tema prioritário na empresa</t>
  </si>
  <si>
    <t>Comunidade interceptada</t>
  </si>
  <si>
    <t>Comunidades afetadas pela implantação do empreendimento</t>
  </si>
  <si>
    <t>Concessionária</t>
  </si>
  <si>
    <t> Empresas que possuem a concessão do trecho ferroviário</t>
  </si>
  <si>
    <t>Dano ambiental</t>
  </si>
  <si>
    <t>Quando algo inapropriado, perigoso ou desagradável ocorre ao meio ambiente</t>
  </si>
  <si>
    <t>Efluentes</t>
  </si>
  <si>
    <t>Produtos, líquidos ou gasosos, resultantes de ações humanas</t>
  </si>
  <si>
    <t>Fatalidade com fauna</t>
  </si>
  <si>
    <t>Ocorrência relacionada à morte de animal silvestre não ocasionada por atropelamentos (ex: dessedentação)</t>
  </si>
  <si>
    <t>Fontes alternativas de energia</t>
  </si>
  <si>
    <t>Fontes de geração elétrica sustentável e de baixo impacto ambiental, excetuando a energia hidroelétrica ex: eólica, solar, biomassa etc</t>
  </si>
  <si>
    <t>Fuligem</t>
  </si>
  <si>
    <t>Partículas oriundas da queima de um combustível</t>
  </si>
  <si>
    <t>GEE</t>
  </si>
  <si>
    <t>Gases de efeito estufa</t>
  </si>
  <si>
    <t>Licenciamento ambiental</t>
  </si>
  <si>
    <t>Logística reversa</t>
  </si>
  <si>
    <t> Instrumento de desenvolvimento econômico e social caracterizado por um conjunto de ações, procedimentos e meios destinados a viabilizar a coleta e a restituição dos resíduos sólidos ao setor empresarial, para reaproveitamento, em seu ciclo ou em outros ciclos produtivos, ou outra destinação final ambientalmente adequada</t>
  </si>
  <si>
    <t>Meta ambiental</t>
  </si>
  <si>
    <t>Medidas de desempenho que estão definidas para atingir um determinado objetivo</t>
  </si>
  <si>
    <t>Nível hierárquico</t>
  </si>
  <si>
    <t>Escala que faz a classificação de posicionamentos</t>
  </si>
  <si>
    <t>Ocorrência ambiental</t>
  </si>
  <si>
    <t>Problemas ambientais que ocorram durante a instalação/operação do empreendimento</t>
  </si>
  <si>
    <t>ODS da Agenda 2030</t>
  </si>
  <si>
    <t>Objetivos de Desenvolvimento Sustentável apresentados na Agenda 2023 da Organização das Nações Unidas</t>
  </si>
  <si>
    <t>Órgão ambiental</t>
  </si>
  <si>
    <t>Órgãos responsáveis pela execução de programas, projetos e pelo controle e fiscalização de atividades capazes de provocar a degradação ambiental</t>
  </si>
  <si>
    <t>Ouvidoria</t>
  </si>
  <si>
    <t>Espaço para reclamações, denúncias, sugestões, elogios e informações de caráter geral sobre serviços prestados e que funciona como uma ponte entre a população e a concessionária</t>
  </si>
  <si>
    <t>Pacto global da onu</t>
  </si>
  <si>
    <t>Iniciativa proposta pela Organização das Nações Unidas para encorajar empresas a adotar políticas de responsabilidade social corporativa e sustentabilidade</t>
  </si>
  <si>
    <t>Particulado</t>
  </si>
  <si>
    <t>Partículas muito finas de sólidos ou líquidos suspensos no ar</t>
  </si>
  <si>
    <t>Passivo ambiental</t>
  </si>
  <si>
    <t xml:space="preserve">Qualquer problema ambiental identificado previamente à instalação do empreendimento, desde que esteja relacionado ao meio físico, biótico e/ou socioeconômico. </t>
  </si>
  <si>
    <t>Poluição sonora</t>
  </si>
  <si>
    <t>Alto nível de decibéis provocado pelo barulho constante proveniente de atividades que perturbam o silêncio ambiental</t>
  </si>
  <si>
    <t>Programas socio-culturais</t>
  </si>
  <si>
    <t>Programas que são implementados visando melhoras as condições de vida da comunidade afetada/interceptada pelo empreendimento</t>
  </si>
  <si>
    <t>Protocolo</t>
  </si>
  <si>
    <t>Procedimentos padrões a serem executados para atingir um objetivo</t>
  </si>
  <si>
    <t>Reciclagem</t>
  </si>
  <si>
    <t>Processo de transformação dos resíduos sólidos que envolve a alteração de suas propriedades físicas, físico-químicas ou biológicas, com vistas à transformação em insumos ou novos produtos, observadas as condições e os padrões estabelecidos pelos órgãos competentes do Sistema Nacional do Meio Ambiente (Sisnama) e, se couber, do Sistema Nacional de Vigilância Sanitária (SNVS) e do Sistema Unificado de Atenção à Sanidade Agropecuária (Suasa).</t>
  </si>
  <si>
    <t>Reflorestamento</t>
  </si>
  <si>
    <t>Ação de recuperar uma área desmatada por meio do plantio de árvores nativas</t>
  </si>
  <si>
    <t>Resíduo sólido</t>
  </si>
  <si>
    <t>Material, substância, objeto ou bem descartado resultante de atividades humanas em sociedade, a cuja destinação final se procede, se propõe proceder ou se está obrigado a proceder, nos estados sólido ou semissólido, bem como gases contidos em recipientes e líquidos cujas particularidades tornem inviável o seu lançamento na rede pública de esgotos ou em corpos d’água, ou exijam para isso soluções técnica ou economicamente inviáveis em face da melhor tecnologia disponível</t>
  </si>
  <si>
    <t>Reuso de água</t>
  </si>
  <si>
    <t>Reutilização da água</t>
  </si>
  <si>
    <t>Reutilização</t>
  </si>
  <si>
    <t>Processo de aproveitamento dos resíduos sólidos sem sua transformação biológica, física ou físico-química, observadas as condições e os padrões estabelecidos pelos órgãos competentes do Sistema Nacional do Meio Ambiente (Sisnama) e, se couber, do Sistema Nacional de Vigilância Sanitária (SNVS) e do ( Sistema Unificado de Atenção à Sanidade Agropecuária (Suasa).</t>
  </si>
  <si>
    <t>Risco ambiental</t>
  </si>
  <si>
    <t>Probabilidade de que algo inapropriado, perigoso ou desagradável possa ocorrer ao meio ambiente</t>
  </si>
  <si>
    <t>Selo ambiental</t>
  </si>
  <si>
    <t>Identificação de produtos adequados ao uso que apresentam menor impacto no meio ambiente e que foram concebidos de maneira sustentável.</t>
  </si>
  <si>
    <t>Sequestro de carbono</t>
  </si>
  <si>
    <t>Processo de remoção do gás carbônico presente na atmosfera</t>
  </si>
  <si>
    <t>Sigesa</t>
  </si>
  <si>
    <t>Sistema de Gestão de Licenciamento Ambiental - sistema que tem como objetivo auxiliar as entidades vinculadas ao Ministério da Infraestrutura na gestão dos processos de licenciamento ambiental de seus empreendimentos.</t>
  </si>
  <si>
    <t>Tratamento de efluentes</t>
  </si>
  <si>
    <t>Método utilizado para a limpeza dos efluentes para que estes retornem ao meio ambiente.</t>
  </si>
  <si>
    <t>Unidade de conservação</t>
  </si>
  <si>
    <t> São espaços territoriais, incluindo seus recursos ambientais, com características naturais relevantes, que têm a função de assegurar a representatividade de amostras significativas e ecologicamente viáveis das diferentes populações, habitats e ecossistemas do território nacional e das águas jurisdicionais, preservando o patrimônio biológico existente</t>
  </si>
  <si>
    <r>
      <t>Instrumento de Governança Corporativa que tem como objetivo a inserção e a integração dos temas relevantes de sustentabilidade</t>
    </r>
    <r>
      <rPr>
        <sz val="9"/>
        <color rgb="FF222222"/>
        <rFont val="Cambria"/>
        <family val="1"/>
      </rPr>
      <t> em políticas, ações e tomada de decisões da empresa</t>
    </r>
  </si>
  <si>
    <r>
      <t>Procedimento pelo qual o órgão competente licencia a localização, instalação, ampliação ou a operação de atividades que possam, de qualquer forma, causar danos </t>
    </r>
    <r>
      <rPr>
        <sz val="9"/>
        <color rgb="FF222222"/>
        <rFont val="Cambria"/>
        <family val="1"/>
      </rPr>
      <t>ambientais.</t>
    </r>
  </si>
  <si>
    <t>ÍNDICE:</t>
  </si>
  <si>
    <t>Meta para o próximo período:</t>
  </si>
  <si>
    <t>INDICADOR AMBIENTAL FERROVIÁRIO</t>
  </si>
  <si>
    <t>Processos de averiguações de inconformidade</t>
  </si>
  <si>
    <t>Programas que são implementados visando melhorar as condições de vida da comunidade afetada/interceptada pela ferrovia</t>
  </si>
  <si>
    <t>Se no período analisado houve aumento percentual na coleta seletiva dos resíduos sólidos nas instalações da empresa</t>
  </si>
  <si>
    <t>Se há divulgação dos acidentes com danos ambientais no site do empreendimento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</si>
</sst>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0"/>
      <color theme="1"/>
      <name val="Arial"/>
      <family val="2"/>
    </font>
    <font>
      <sz val="9"/>
      <color theme="1"/>
      <name val="Cambria"/>
      <family val="1"/>
    </font>
    <font>
      <b/>
      <sz val="9"/>
      <color theme="1"/>
      <name val="Cambria"/>
      <family val="1"/>
    </font>
    <font>
      <sz val="9"/>
      <name val="Cambria"/>
      <family val="1"/>
    </font>
    <font>
      <b/>
      <sz val="9"/>
      <name val="Cambria"/>
      <family val="1"/>
    </font>
    <font>
      <b/>
      <sz val="9"/>
      <color theme="0"/>
      <name val="Cambria"/>
      <family val="1"/>
    </font>
    <font>
      <b/>
      <sz val="9"/>
      <color theme="0" tint="-4.9989318521683403E-2"/>
      <name val="Cambria"/>
      <family val="1"/>
    </font>
    <font>
      <sz val="10"/>
      <color rgb="FF008E40"/>
      <name val="Cambria"/>
      <family val="1"/>
    </font>
    <font>
      <b/>
      <sz val="10"/>
      <color rgb="FF008E40"/>
      <name val="Cambria"/>
      <family val="1"/>
    </font>
    <font>
      <sz val="9"/>
      <color theme="1" tint="4.9989318521683403E-2"/>
      <name val="Cambria"/>
      <family val="1"/>
    </font>
    <font>
      <b/>
      <sz val="9"/>
      <color theme="1" tint="4.9989318521683403E-2"/>
      <name val="Cambria"/>
      <family val="1"/>
    </font>
    <font>
      <sz val="9"/>
      <color theme="2" tint="-0.89999084444715716"/>
      <name val="Cambria"/>
      <family val="1"/>
    </font>
    <font>
      <b/>
      <sz val="9"/>
      <color theme="2" tint="-0.89999084444715716"/>
      <name val="Cambria"/>
      <family val="1"/>
    </font>
    <font>
      <sz val="10"/>
      <color theme="2" tint="-0.89999084444715716"/>
      <name val="Cambria"/>
      <family val="1"/>
    </font>
    <font>
      <sz val="10"/>
      <color theme="1"/>
      <name val="Cambria"/>
      <family val="1"/>
    </font>
    <font>
      <sz val="9"/>
      <color rgb="FF222222"/>
      <name val="Cambria"/>
      <family val="1"/>
    </font>
    <font>
      <b/>
      <sz val="10"/>
      <color theme="0"/>
      <name val="Cambria"/>
      <family val="1"/>
    </font>
  </fonts>
  <fills count="5">
    <fill>
      <patternFill patternType="none"/>
    </fill>
    <fill>
      <patternFill patternType="gray125"/>
    </fill>
    <fill>
      <patternFill patternType="solid">
        <fgColor theme="0"/>
        <bgColor indexed="64"/>
      </patternFill>
    </fill>
    <fill>
      <patternFill patternType="solid">
        <fgColor rgb="FF008E40"/>
        <bgColor indexed="64"/>
      </patternFill>
    </fill>
    <fill>
      <patternFill patternType="solid">
        <fgColor theme="9" tint="0.39997558519241921"/>
        <bgColor indexed="64"/>
      </patternFill>
    </fill>
  </fills>
  <borders count="18">
    <border>
      <left/>
      <right/>
      <top/>
      <bottom/>
      <diagonal/>
    </border>
    <border>
      <left/>
      <right/>
      <top/>
      <bottom style="thin">
        <color theme="4" tint="-0.499984740745262"/>
      </bottom>
      <diagonal/>
    </border>
    <border>
      <left/>
      <right style="thin">
        <color theme="0"/>
      </right>
      <top/>
      <bottom/>
      <diagonal/>
    </border>
    <border>
      <left style="thin">
        <color theme="0"/>
      </left>
      <right style="thin">
        <color theme="0"/>
      </right>
      <top/>
      <bottom/>
      <diagonal/>
    </border>
    <border>
      <left/>
      <right/>
      <top style="thin">
        <color rgb="FF008E40"/>
      </top>
      <bottom style="dotted">
        <color rgb="FF008E40"/>
      </bottom>
      <diagonal/>
    </border>
    <border>
      <left/>
      <right/>
      <top style="dotted">
        <color rgb="FF008E40"/>
      </top>
      <bottom style="dotted">
        <color rgb="FF008E40"/>
      </bottom>
      <diagonal/>
    </border>
    <border>
      <left/>
      <right/>
      <top style="dotted">
        <color rgb="FF008E40"/>
      </top>
      <bottom style="thin">
        <color rgb="FF008E40"/>
      </bottom>
      <diagonal/>
    </border>
    <border>
      <left/>
      <right/>
      <top/>
      <bottom style="thin">
        <color rgb="FF008E40"/>
      </bottom>
      <diagonal/>
    </border>
    <border>
      <left/>
      <right/>
      <top style="dotted">
        <color rgb="FF008E40"/>
      </top>
      <bottom/>
      <diagonal/>
    </border>
    <border>
      <left/>
      <right/>
      <top/>
      <bottom style="dotted">
        <color rgb="FF008E40"/>
      </bottom>
      <diagonal/>
    </border>
    <border>
      <left style="thin">
        <color indexed="64"/>
      </left>
      <right/>
      <top style="thin">
        <color theme="9" tint="-0.24994659260841701"/>
      </top>
      <bottom style="dotted">
        <color theme="9" tint="-0.24994659260841701"/>
      </bottom>
      <diagonal/>
    </border>
    <border>
      <left style="thin">
        <color indexed="64"/>
      </left>
      <right/>
      <top style="dotted">
        <color theme="9" tint="-0.24994659260841701"/>
      </top>
      <bottom style="dotted">
        <color theme="9" tint="-0.24994659260841701"/>
      </bottom>
      <diagonal/>
    </border>
    <border>
      <left style="thin">
        <color indexed="64"/>
      </left>
      <right/>
      <top style="dotted">
        <color theme="9" tint="-0.24994659260841701"/>
      </top>
      <bottom style="thin">
        <color theme="9" tint="-0.24994659260841701"/>
      </bottom>
      <diagonal/>
    </border>
    <border>
      <left/>
      <right/>
      <top style="thin">
        <color theme="9" tint="-0.24994659260841701"/>
      </top>
      <bottom style="thin">
        <color theme="9" tint="-0.24994659260841701"/>
      </bottom>
      <diagonal/>
    </border>
    <border>
      <left/>
      <right/>
      <top style="thin">
        <color theme="9" tint="-0.24994659260841701"/>
      </top>
      <bottom style="dotted">
        <color theme="9" tint="-0.24994659260841701"/>
      </bottom>
      <diagonal/>
    </border>
    <border>
      <left/>
      <right/>
      <top style="dotted">
        <color theme="9" tint="-0.24994659260841701"/>
      </top>
      <bottom style="dotted">
        <color theme="9" tint="-0.24994659260841701"/>
      </bottom>
      <diagonal/>
    </border>
    <border>
      <left/>
      <right/>
      <top style="dotted">
        <color theme="9" tint="-0.24994659260841701"/>
      </top>
      <bottom style="thin">
        <color theme="9" tint="-0.24994659260841701"/>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s>
  <cellStyleXfs count="2">
    <xf numFmtId="0" fontId="0" fillId="0" borderId="0"/>
    <xf numFmtId="0" fontId="1" fillId="0" borderId="0"/>
  </cellStyleXfs>
  <cellXfs count="169">
    <xf numFmtId="0" fontId="0" fillId="0" borderId="0" xfId="0"/>
    <xf numFmtId="0" fontId="2" fillId="0" borderId="0" xfId="0" applyFont="1" applyAlignment="1">
      <alignment horizontal="left" vertical="center"/>
    </xf>
    <xf numFmtId="0" fontId="2" fillId="2" borderId="0" xfId="1" applyFont="1" applyFill="1" applyAlignment="1">
      <alignment horizontal="left" vertical="center"/>
    </xf>
    <xf numFmtId="0" fontId="2" fillId="0" borderId="0" xfId="0" applyFont="1" applyAlignment="1">
      <alignment horizontal="center" vertical="center" wrapText="1"/>
    </xf>
    <xf numFmtId="0" fontId="2" fillId="0" borderId="0" xfId="0" applyFont="1" applyFill="1" applyAlignment="1">
      <alignment horizontal="left" vertical="center"/>
    </xf>
    <xf numFmtId="0" fontId="4" fillId="2"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3" fillId="2" borderId="0" xfId="0" applyFont="1" applyFill="1" applyBorder="1" applyAlignment="1">
      <alignment vertical="center"/>
    </xf>
    <xf numFmtId="0" fontId="2" fillId="0" borderId="0" xfId="1" applyFont="1" applyFill="1" applyAlignment="1">
      <alignment horizontal="left" vertical="center"/>
    </xf>
    <xf numFmtId="0" fontId="2" fillId="0" borderId="0" xfId="1" applyFont="1" applyFill="1" applyBorder="1" applyAlignment="1">
      <alignment horizontal="left" vertical="center"/>
    </xf>
    <xf numFmtId="0" fontId="2" fillId="0" borderId="1" xfId="0" applyFont="1" applyFill="1" applyBorder="1" applyAlignment="1">
      <alignment horizontal="left"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wrapText="1"/>
    </xf>
    <xf numFmtId="0" fontId="8" fillId="2" borderId="0" xfId="1" applyFont="1" applyFill="1" applyBorder="1" applyAlignment="1">
      <alignment horizontal="left" vertical="center"/>
    </xf>
    <xf numFmtId="0" fontId="8" fillId="0" borderId="0" xfId="0" applyFont="1" applyBorder="1" applyAlignment="1">
      <alignment horizontal="left" vertical="center"/>
    </xf>
    <xf numFmtId="0" fontId="8" fillId="2" borderId="0" xfId="1" applyFont="1" applyFill="1" applyBorder="1" applyAlignment="1">
      <alignment horizontal="left"/>
    </xf>
    <xf numFmtId="0" fontId="8" fillId="0" borderId="0" xfId="0" applyFont="1" applyBorder="1" applyAlignment="1">
      <alignment horizontal="left"/>
    </xf>
    <xf numFmtId="0" fontId="9" fillId="0" borderId="7" xfId="0" applyFont="1" applyFill="1" applyBorder="1" applyAlignment="1">
      <alignment horizontal="center" vertical="center" wrapText="1"/>
    </xf>
    <xf numFmtId="0" fontId="9" fillId="0" borderId="7" xfId="0" applyFont="1" applyFill="1" applyBorder="1" applyAlignment="1"/>
    <xf numFmtId="0" fontId="10" fillId="2" borderId="0" xfId="1" applyFont="1" applyFill="1" applyAlignment="1">
      <alignment horizontal="left" vertical="center"/>
    </xf>
    <xf numFmtId="0" fontId="10" fillId="0" borderId="0" xfId="0" applyFont="1" applyAlignment="1">
      <alignment horizontal="left" vertical="center"/>
    </xf>
    <xf numFmtId="0" fontId="10" fillId="0" borderId="0" xfId="1" applyFont="1" applyFill="1" applyAlignment="1">
      <alignment horizontal="left" vertical="center"/>
    </xf>
    <xf numFmtId="0" fontId="10" fillId="0" borderId="0" xfId="0" applyFont="1" applyFill="1" applyAlignment="1">
      <alignment horizontal="left" vertical="center"/>
    </xf>
    <xf numFmtId="0" fontId="6" fillId="0" borderId="0" xfId="0" applyFont="1" applyFill="1" applyBorder="1" applyAlignment="1">
      <alignment horizontal="left" vertical="center"/>
    </xf>
    <xf numFmtId="0" fontId="2" fillId="0" borderId="0" xfId="0" applyFont="1" applyAlignment="1">
      <alignment horizontal="center" vertical="center"/>
    </xf>
    <xf numFmtId="0" fontId="12" fillId="2" borderId="0" xfId="1" applyFont="1" applyFill="1" applyAlignment="1">
      <alignment horizontal="left" vertical="center"/>
    </xf>
    <xf numFmtId="0" fontId="13" fillId="0" borderId="9" xfId="0" applyFont="1" applyFill="1" applyBorder="1" applyAlignment="1">
      <alignment vertical="center" wrapText="1"/>
    </xf>
    <xf numFmtId="0" fontId="12" fillId="0" borderId="9" xfId="0" applyFont="1" applyFill="1" applyBorder="1" applyAlignment="1">
      <alignment horizontal="center" vertical="center" wrapText="1"/>
    </xf>
    <xf numFmtId="0" fontId="12" fillId="0" borderId="0" xfId="0" applyFont="1" applyFill="1" applyAlignment="1">
      <alignment horizontal="left" vertical="center"/>
    </xf>
    <xf numFmtId="0" fontId="12" fillId="0" borderId="0" xfId="0" applyFont="1" applyAlignment="1">
      <alignment horizontal="left" vertical="center"/>
    </xf>
    <xf numFmtId="0" fontId="13" fillId="2" borderId="5" xfId="0" applyFont="1" applyFill="1" applyBorder="1" applyAlignment="1">
      <alignment vertical="center" wrapText="1"/>
    </xf>
    <xf numFmtId="0" fontId="12" fillId="2" borderId="5" xfId="0" applyFont="1" applyFill="1" applyBorder="1" applyAlignment="1">
      <alignment horizontal="center" vertical="center" wrapText="1"/>
    </xf>
    <xf numFmtId="0" fontId="12" fillId="0" borderId="0" xfId="1" applyFont="1" applyFill="1" applyAlignment="1">
      <alignment horizontal="left" vertical="center"/>
    </xf>
    <xf numFmtId="0" fontId="13" fillId="0" borderId="5" xfId="0" applyFont="1" applyFill="1" applyBorder="1" applyAlignment="1">
      <alignment vertical="center" wrapText="1"/>
    </xf>
    <xf numFmtId="0" fontId="12" fillId="0" borderId="5" xfId="0" applyFont="1" applyFill="1" applyBorder="1" applyAlignment="1">
      <alignment horizontal="center" vertical="center" wrapText="1"/>
    </xf>
    <xf numFmtId="0" fontId="13" fillId="2" borderId="6" xfId="0" applyFont="1" applyFill="1" applyBorder="1" applyAlignment="1">
      <alignment vertical="center"/>
    </xf>
    <xf numFmtId="0" fontId="12" fillId="2" borderId="6" xfId="0" applyFont="1" applyFill="1" applyBorder="1" applyAlignment="1">
      <alignment horizontal="center" vertical="center" wrapText="1"/>
    </xf>
    <xf numFmtId="0" fontId="13" fillId="2" borderId="4" xfId="0" quotePrefix="1" applyFont="1" applyFill="1" applyBorder="1" applyAlignment="1">
      <alignment vertical="center" wrapText="1"/>
    </xf>
    <xf numFmtId="0" fontId="12" fillId="2" borderId="4" xfId="0" applyFont="1" applyFill="1" applyBorder="1" applyAlignment="1">
      <alignment horizontal="center" vertical="center" wrapText="1"/>
    </xf>
    <xf numFmtId="0" fontId="13" fillId="2" borderId="6" xfId="0" applyFont="1" applyFill="1" applyBorder="1" applyAlignment="1">
      <alignment vertical="center" wrapText="1"/>
    </xf>
    <xf numFmtId="0" fontId="13" fillId="2" borderId="0" xfId="0" applyFont="1" applyFill="1" applyBorder="1" applyAlignment="1">
      <alignment vertical="center" wrapText="1"/>
    </xf>
    <xf numFmtId="0" fontId="12" fillId="2" borderId="0" xfId="0" applyFont="1" applyFill="1" applyBorder="1" applyAlignment="1">
      <alignment horizontal="center" vertical="center" wrapText="1"/>
    </xf>
    <xf numFmtId="0" fontId="14" fillId="2" borderId="0" xfId="1" applyFont="1" applyFill="1" applyBorder="1" applyAlignment="1">
      <alignment horizontal="left" vertical="center"/>
    </xf>
    <xf numFmtId="0" fontId="14" fillId="0" borderId="0" xfId="0" applyFont="1" applyBorder="1" applyAlignment="1">
      <alignment horizontal="left" vertical="center"/>
    </xf>
    <xf numFmtId="0" fontId="13" fillId="2" borderId="4" xfId="0" applyFont="1" applyFill="1" applyBorder="1" applyAlignment="1">
      <alignment vertical="center" wrapText="1"/>
    </xf>
    <xf numFmtId="0" fontId="13" fillId="2" borderId="8" xfId="0" applyFont="1" applyFill="1" applyBorder="1" applyAlignment="1">
      <alignment vertical="center" wrapText="1"/>
    </xf>
    <xf numFmtId="0" fontId="12" fillId="2" borderId="8" xfId="0" applyFont="1" applyFill="1" applyBorder="1" applyAlignment="1">
      <alignment horizontal="center" vertical="center" wrapText="1"/>
    </xf>
    <xf numFmtId="0" fontId="13" fillId="2" borderId="9" xfId="0" applyFont="1" applyFill="1" applyBorder="1" applyAlignment="1">
      <alignment vertical="center" wrapText="1"/>
    </xf>
    <xf numFmtId="0" fontId="12" fillId="2" borderId="9" xfId="0" applyFont="1" applyFill="1" applyBorder="1" applyAlignment="1">
      <alignment horizontal="center" vertical="center" wrapText="1"/>
    </xf>
    <xf numFmtId="0" fontId="12" fillId="0" borderId="0" xfId="1" applyFont="1" applyFill="1" applyBorder="1" applyAlignment="1">
      <alignment horizontal="left" vertical="center"/>
    </xf>
    <xf numFmtId="0" fontId="14" fillId="2" borderId="0" xfId="1" applyFont="1" applyFill="1" applyBorder="1" applyAlignment="1">
      <alignment horizontal="left"/>
    </xf>
    <xf numFmtId="0" fontId="14" fillId="0" borderId="0" xfId="0" applyFont="1" applyBorder="1" applyAlignment="1">
      <alignment horizontal="left"/>
    </xf>
    <xf numFmtId="0" fontId="13" fillId="0" borderId="6" xfId="0" applyFont="1" applyFill="1" applyBorder="1" applyAlignment="1">
      <alignment vertical="center" wrapText="1"/>
    </xf>
    <xf numFmtId="0" fontId="12" fillId="0" borderId="6" xfId="0" applyFont="1" applyFill="1" applyBorder="1" applyAlignment="1">
      <alignment horizontal="center" vertical="center" wrapText="1"/>
    </xf>
    <xf numFmtId="0" fontId="13" fillId="0" borderId="0" xfId="0" applyFont="1" applyFill="1" applyBorder="1" applyAlignment="1">
      <alignment vertical="center" wrapText="1"/>
    </xf>
    <xf numFmtId="0" fontId="12" fillId="0" borderId="0" xfId="0" applyFont="1" applyFill="1" applyBorder="1" applyAlignment="1">
      <alignment horizontal="center" vertical="center" wrapText="1"/>
    </xf>
    <xf numFmtId="0" fontId="12" fillId="0" borderId="0" xfId="0" applyFont="1" applyFill="1" applyBorder="1" applyAlignment="1">
      <alignment horizontal="left" vertical="center" wrapText="1"/>
    </xf>
    <xf numFmtId="0" fontId="12" fillId="0" borderId="0" xfId="0" applyFont="1" applyFill="1" applyAlignment="1">
      <alignment horizontal="center" vertical="center" wrapText="1"/>
    </xf>
    <xf numFmtId="0" fontId="12" fillId="0" borderId="0" xfId="0" applyFont="1" applyAlignment="1">
      <alignment horizontal="center" vertical="center" wrapText="1"/>
    </xf>
    <xf numFmtId="0" fontId="12" fillId="0" borderId="0" xfId="0" applyFont="1" applyFill="1" applyAlignment="1">
      <alignment horizontal="left" vertical="center" wrapText="1"/>
    </xf>
    <xf numFmtId="0" fontId="7" fillId="3" borderId="2" xfId="0" applyFont="1" applyFill="1" applyBorder="1" applyAlignment="1">
      <alignment horizontal="right" vertical="center"/>
    </xf>
    <xf numFmtId="0" fontId="15" fillId="0" borderId="0" xfId="0" applyFont="1"/>
    <xf numFmtId="0" fontId="15" fillId="0" borderId="10" xfId="0" applyFont="1" applyBorder="1"/>
    <xf numFmtId="0" fontId="15" fillId="0" borderId="11" xfId="0" applyFont="1" applyBorder="1"/>
    <xf numFmtId="0" fontId="15" fillId="0" borderId="12" xfId="0" applyFont="1" applyBorder="1"/>
    <xf numFmtId="0" fontId="0" fillId="0" borderId="0" xfId="0" applyBorder="1"/>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2" fillId="0" borderId="0" xfId="0" applyFont="1"/>
    <xf numFmtId="0" fontId="2" fillId="0" borderId="0" xfId="0" applyFont="1" applyAlignment="1">
      <alignment horizontal="left"/>
    </xf>
    <xf numFmtId="0" fontId="3" fillId="0" borderId="14" xfId="0" applyFont="1" applyBorder="1" applyAlignment="1">
      <alignment vertical="center" wrapText="1"/>
    </xf>
    <xf numFmtId="0" fontId="4" fillId="0" borderId="14" xfId="0" applyFont="1" applyBorder="1" applyAlignment="1">
      <alignment horizontal="left" vertical="center" wrapText="1"/>
    </xf>
    <xf numFmtId="0" fontId="3" fillId="0" borderId="15" xfId="0" applyFont="1" applyBorder="1" applyAlignment="1">
      <alignment vertical="center" wrapText="1"/>
    </xf>
    <xf numFmtId="0" fontId="4" fillId="0" borderId="15" xfId="0" applyFont="1" applyBorder="1" applyAlignment="1">
      <alignment horizontal="left" vertical="center" wrapText="1"/>
    </xf>
    <xf numFmtId="0" fontId="2" fillId="0" borderId="15" xfId="0" applyFont="1" applyBorder="1" applyAlignment="1">
      <alignment horizontal="left" vertical="center" wrapText="1"/>
    </xf>
    <xf numFmtId="0" fontId="5" fillId="0" borderId="15" xfId="0" applyFont="1" applyBorder="1" applyAlignment="1">
      <alignment vertical="center" wrapText="1"/>
    </xf>
    <xf numFmtId="0" fontId="16" fillId="0" borderId="15" xfId="0" applyFont="1" applyBorder="1" applyAlignment="1">
      <alignment horizontal="left" vertical="center" wrapText="1"/>
    </xf>
    <xf numFmtId="0" fontId="5" fillId="0" borderId="16" xfId="0" applyFont="1" applyBorder="1" applyAlignment="1">
      <alignment vertical="center" wrapText="1"/>
    </xf>
    <xf numFmtId="0" fontId="2" fillId="0" borderId="16" xfId="0" applyFont="1" applyBorder="1" applyAlignment="1">
      <alignment horizontal="left" vertical="center" wrapText="1"/>
    </xf>
    <xf numFmtId="0" fontId="9" fillId="0" borderId="7" xfId="0" applyFont="1" applyFill="1" applyBorder="1" applyAlignment="1" applyProtection="1">
      <alignment horizontal="center"/>
    </xf>
    <xf numFmtId="0" fontId="11" fillId="0" borderId="9" xfId="0" applyFont="1" applyFill="1" applyBorder="1" applyAlignment="1" applyProtection="1">
      <alignment horizontal="center" vertical="center" wrapText="1"/>
    </xf>
    <xf numFmtId="0" fontId="11" fillId="2" borderId="5" xfId="0" applyFont="1" applyFill="1" applyBorder="1" applyAlignment="1" applyProtection="1">
      <alignment horizontal="center" vertical="center" wrapText="1"/>
    </xf>
    <xf numFmtId="0" fontId="11" fillId="0" borderId="5" xfId="0" applyFont="1" applyFill="1" applyBorder="1" applyAlignment="1" applyProtection="1">
      <alignment horizontal="center" vertical="center" wrapText="1"/>
    </xf>
    <xf numFmtId="0" fontId="11" fillId="2" borderId="6" xfId="0" applyFont="1" applyFill="1" applyBorder="1" applyAlignment="1" applyProtection="1">
      <alignment horizontal="center" vertical="center"/>
    </xf>
    <xf numFmtId="0" fontId="3" fillId="2" borderId="0" xfId="0" applyFont="1" applyFill="1" applyBorder="1" applyAlignment="1" applyProtection="1">
      <alignment vertical="center"/>
    </xf>
    <xf numFmtId="0" fontId="3" fillId="2" borderId="0" xfId="0" applyFont="1" applyFill="1" applyBorder="1" applyAlignment="1" applyProtection="1">
      <alignment horizontal="center" vertical="center"/>
    </xf>
    <xf numFmtId="0" fontId="3" fillId="2" borderId="4" xfId="0" quotePrefix="1"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3" fillId="2" borderId="0" xfId="0" applyFont="1" applyFill="1" applyBorder="1" applyAlignment="1" applyProtection="1">
      <alignment vertical="center" wrapText="1"/>
    </xf>
    <xf numFmtId="0" fontId="3" fillId="2" borderId="0"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2" borderId="0" xfId="0" applyFont="1" applyFill="1" applyBorder="1" applyAlignment="1" applyProtection="1">
      <alignment vertical="center" wrapText="1"/>
    </xf>
    <xf numFmtId="0" fontId="5" fillId="2" borderId="0" xfId="0" applyFont="1" applyFill="1" applyBorder="1" applyAlignment="1" applyProtection="1">
      <alignment horizontal="center" vertical="center" wrapText="1"/>
    </xf>
    <xf numFmtId="0" fontId="9" fillId="0" borderId="7" xfId="0" applyFont="1" applyFill="1" applyBorder="1" applyAlignment="1" applyProtection="1">
      <alignment horizontal="center" vertical="center"/>
    </xf>
    <xf numFmtId="0" fontId="3" fillId="2" borderId="9"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11" fillId="2" borderId="4" xfId="0" applyFont="1" applyFill="1" applyBorder="1" applyAlignment="1" applyProtection="1">
      <alignment horizontal="center" vertical="center" wrapText="1"/>
    </xf>
    <xf numFmtId="0" fontId="11" fillId="0" borderId="6" xfId="0" applyFont="1" applyFill="1" applyBorder="1" applyAlignment="1" applyProtection="1">
      <alignment horizontal="center" vertical="center" wrapText="1"/>
    </xf>
    <xf numFmtId="0" fontId="3" fillId="0" borderId="0" xfId="0" applyFont="1" applyFill="1" applyBorder="1" applyAlignment="1" applyProtection="1">
      <alignment vertical="center" wrapText="1"/>
    </xf>
    <xf numFmtId="0" fontId="3" fillId="0" borderId="0" xfId="0" applyFont="1" applyFill="1" applyBorder="1" applyAlignment="1" applyProtection="1">
      <alignment horizontal="center" vertical="center" wrapText="1"/>
    </xf>
    <xf numFmtId="0" fontId="11" fillId="2" borderId="6" xfId="0" applyFont="1" applyFill="1" applyBorder="1" applyAlignment="1" applyProtection="1">
      <alignment horizontal="center" vertical="center" wrapText="1"/>
    </xf>
    <xf numFmtId="0" fontId="10" fillId="0" borderId="0" xfId="0" applyFont="1" applyFill="1" applyBorder="1" applyAlignment="1" applyProtection="1">
      <alignment horizontal="left" vertical="center" wrapText="1"/>
    </xf>
    <xf numFmtId="0" fontId="10" fillId="0" borderId="0" xfId="0" applyFont="1" applyFill="1" applyBorder="1" applyAlignment="1" applyProtection="1">
      <alignment horizontal="center" vertical="center" wrapText="1"/>
    </xf>
    <xf numFmtId="0" fontId="10" fillId="0" borderId="0" xfId="0" applyFont="1" applyFill="1" applyAlignment="1" applyProtection="1">
      <alignment horizontal="left" vertical="center" wrapText="1"/>
    </xf>
    <xf numFmtId="0" fontId="5" fillId="4" borderId="17" xfId="0" applyFont="1" applyFill="1" applyBorder="1" applyAlignment="1" applyProtection="1">
      <alignment horizontal="right" vertical="center"/>
    </xf>
    <xf numFmtId="0" fontId="10" fillId="0" borderId="17" xfId="0" applyFont="1" applyFill="1" applyBorder="1" applyAlignment="1" applyProtection="1">
      <alignment horizontal="center" vertical="center" wrapText="1"/>
    </xf>
    <xf numFmtId="0" fontId="2" fillId="0" borderId="0" xfId="0" applyFont="1" applyFill="1" applyAlignment="1" applyProtection="1">
      <alignment horizontal="left" vertical="center" wrapText="1"/>
    </xf>
    <xf numFmtId="0" fontId="2" fillId="0" borderId="17" xfId="0" applyFont="1" applyFill="1" applyBorder="1" applyAlignment="1" applyProtection="1">
      <alignment horizontal="center" vertical="center" wrapText="1"/>
    </xf>
    <xf numFmtId="0" fontId="2" fillId="0" borderId="0" xfId="0" applyFont="1" applyFill="1" applyAlignment="1" applyProtection="1">
      <alignment horizontal="center" vertical="center" wrapText="1"/>
    </xf>
    <xf numFmtId="0" fontId="2" fillId="0" borderId="0" xfId="0" applyFont="1" applyFill="1" applyAlignment="1" applyProtection="1">
      <alignment horizontal="left" vertical="center"/>
    </xf>
    <xf numFmtId="0" fontId="2" fillId="0" borderId="0" xfId="0" applyFont="1" applyFill="1" applyAlignment="1" applyProtection="1">
      <alignment horizontal="center" vertical="center"/>
    </xf>
    <xf numFmtId="0" fontId="2" fillId="0" borderId="0" xfId="0" applyFont="1" applyAlignment="1" applyProtection="1">
      <alignment horizontal="left" vertical="center"/>
    </xf>
    <xf numFmtId="0" fontId="2" fillId="0" borderId="0" xfId="0" applyFont="1" applyAlignment="1" applyProtection="1">
      <alignment horizontal="center" vertical="center"/>
    </xf>
    <xf numFmtId="2" fontId="10" fillId="0" borderId="17" xfId="0" applyNumberFormat="1" applyFont="1" applyFill="1" applyBorder="1" applyAlignment="1" applyProtection="1">
      <alignment horizontal="center" vertical="center" wrapText="1"/>
    </xf>
    <xf numFmtId="0" fontId="11" fillId="0" borderId="9" xfId="0" applyFont="1" applyFill="1" applyBorder="1" applyAlignment="1" applyProtection="1">
      <alignment horizontal="center" vertical="center" wrapText="1"/>
      <protection locked="0"/>
    </xf>
    <xf numFmtId="0" fontId="11" fillId="2" borderId="5" xfId="0" applyFont="1" applyFill="1" applyBorder="1" applyAlignment="1" applyProtection="1">
      <alignment horizontal="center" vertical="center" wrapText="1"/>
      <protection locked="0"/>
    </xf>
    <xf numFmtId="0" fontId="11" fillId="0" borderId="5" xfId="0" applyFont="1" applyFill="1" applyBorder="1" applyAlignment="1" applyProtection="1">
      <alignment horizontal="center" vertical="center" wrapText="1"/>
      <protection locked="0"/>
    </xf>
    <xf numFmtId="0" fontId="11" fillId="2" borderId="6" xfId="0"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protection locked="0"/>
    </xf>
    <xf numFmtId="0" fontId="3" fillId="2" borderId="4" xfId="0" quotePrefix="1"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6" xfId="0" applyFont="1" applyFill="1" applyBorder="1" applyAlignment="1" applyProtection="1">
      <alignment horizontal="center" vertical="center" wrapText="1"/>
      <protection locked="0"/>
    </xf>
    <xf numFmtId="0" fontId="3" fillId="2" borderId="0"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5" fillId="2" borderId="0" xfId="0" applyFont="1" applyFill="1" applyBorder="1" applyAlignment="1" applyProtection="1">
      <alignment horizontal="center" vertical="center" wrapText="1"/>
      <protection locked="0"/>
    </xf>
    <xf numFmtId="0" fontId="3" fillId="2" borderId="9" xfId="0" applyFont="1" applyFill="1" applyBorder="1" applyAlignment="1" applyProtection="1">
      <alignment horizontal="center" vertical="center" wrapText="1"/>
      <protection locked="0"/>
    </xf>
    <xf numFmtId="0" fontId="5" fillId="0" borderId="5"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11" fillId="2" borderId="4" xfId="0" applyFont="1" applyFill="1" applyBorder="1" applyAlignment="1" applyProtection="1">
      <alignment horizontal="center" vertical="center" wrapText="1"/>
      <protection locked="0"/>
    </xf>
    <xf numFmtId="0" fontId="11" fillId="0" borderId="6"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0" fontId="11" fillId="2" borderId="6" xfId="0" applyFont="1" applyFill="1" applyBorder="1" applyAlignment="1" applyProtection="1">
      <alignment horizontal="center" vertical="center" wrapText="1"/>
      <protection locked="0"/>
    </xf>
    <xf numFmtId="0" fontId="2" fillId="0" borderId="0" xfId="0" applyFont="1" applyFill="1" applyBorder="1" applyAlignment="1">
      <alignment horizontal="left" vertical="center"/>
    </xf>
    <xf numFmtId="2" fontId="9" fillId="0" borderId="7" xfId="0" applyNumberFormat="1" applyFont="1" applyFill="1" applyBorder="1" applyAlignment="1" applyProtection="1">
      <alignment horizontal="center"/>
    </xf>
    <xf numFmtId="2" fontId="9" fillId="0" borderId="7" xfId="0" applyNumberFormat="1" applyFont="1" applyFill="1" applyBorder="1" applyAlignment="1" applyProtection="1">
      <alignment horizontal="center" vertical="center"/>
    </xf>
    <xf numFmtId="0" fontId="8" fillId="0" borderId="7"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7" xfId="0" applyFont="1" applyFill="1" applyBorder="1" applyAlignment="1">
      <alignment horizontal="left" wrapText="1"/>
    </xf>
    <xf numFmtId="0" fontId="7" fillId="4" borderId="0" xfId="0" applyFont="1" applyFill="1" applyBorder="1" applyAlignment="1" applyProtection="1">
      <alignment horizontal="center" vertical="center"/>
      <protection locked="0"/>
    </xf>
    <xf numFmtId="0" fontId="2" fillId="0" borderId="17" xfId="0" applyFont="1" applyFill="1" applyBorder="1" applyAlignment="1" applyProtection="1">
      <alignment horizontal="center" vertical="center" wrapText="1"/>
      <protection locked="0"/>
    </xf>
    <xf numFmtId="0" fontId="9" fillId="0" borderId="7" xfId="0" applyFont="1" applyFill="1" applyBorder="1" applyAlignment="1" applyProtection="1">
      <alignment horizontal="left"/>
    </xf>
    <xf numFmtId="0" fontId="17" fillId="3" borderId="0" xfId="0" applyFont="1" applyFill="1" applyBorder="1" applyAlignment="1">
      <alignment horizontal="center" vertical="center"/>
    </xf>
    <xf numFmtId="0" fontId="11" fillId="0" borderId="5" xfId="0" applyFont="1" applyFill="1" applyBorder="1" applyAlignment="1" applyProtection="1">
      <alignment horizontal="left" vertical="center" wrapText="1"/>
    </xf>
    <xf numFmtId="0" fontId="11" fillId="2" borderId="5" xfId="0" applyFont="1" applyFill="1" applyBorder="1" applyAlignment="1" applyProtection="1">
      <alignment horizontal="left" vertical="center" wrapText="1"/>
    </xf>
    <xf numFmtId="0" fontId="11" fillId="0" borderId="4" xfId="0" applyFont="1" applyFill="1" applyBorder="1" applyAlignment="1" applyProtection="1">
      <alignment horizontal="left" vertical="center" wrapText="1"/>
    </xf>
    <xf numFmtId="0" fontId="9" fillId="0" borderId="7" xfId="0" applyFont="1" applyFill="1" applyBorder="1" applyAlignment="1" applyProtection="1"/>
    <xf numFmtId="0" fontId="11" fillId="2" borderId="6" xfId="0" applyFont="1" applyFill="1" applyBorder="1" applyAlignment="1" applyProtection="1">
      <alignment horizontal="left" vertical="center"/>
    </xf>
    <xf numFmtId="0" fontId="3" fillId="2" borderId="6" xfId="0" applyFont="1" applyFill="1" applyBorder="1" applyAlignment="1" applyProtection="1">
      <alignment vertical="center" wrapText="1"/>
    </xf>
    <xf numFmtId="0" fontId="5" fillId="2" borderId="5" xfId="0" applyFont="1" applyFill="1" applyBorder="1" applyAlignment="1" applyProtection="1">
      <alignment vertical="center" wrapText="1"/>
    </xf>
    <xf numFmtId="0" fontId="3" fillId="2" borderId="5" xfId="0" applyFont="1" applyFill="1" applyBorder="1" applyAlignment="1" applyProtection="1">
      <alignment vertical="center" wrapText="1"/>
    </xf>
    <xf numFmtId="0" fontId="3" fillId="2" borderId="4" xfId="0" quotePrefix="1" applyFont="1" applyFill="1" applyBorder="1" applyAlignment="1" applyProtection="1">
      <alignment vertical="center" wrapText="1"/>
    </xf>
    <xf numFmtId="0" fontId="11" fillId="2" borderId="6" xfId="0" applyFont="1" applyFill="1" applyBorder="1" applyAlignment="1" applyProtection="1">
      <alignment vertical="center" wrapText="1"/>
    </xf>
    <xf numFmtId="0" fontId="11" fillId="2" borderId="5" xfId="0" applyFont="1" applyFill="1" applyBorder="1" applyAlignment="1" applyProtection="1">
      <alignment vertical="center" wrapText="1"/>
    </xf>
    <xf numFmtId="0" fontId="11" fillId="0" borderId="5" xfId="0" applyFont="1" applyFill="1" applyBorder="1" applyAlignment="1" applyProtection="1">
      <alignment vertical="center" wrapText="1"/>
    </xf>
    <xf numFmtId="0" fontId="11" fillId="2" borderId="4" xfId="0" applyFont="1" applyFill="1" applyBorder="1" applyAlignment="1" applyProtection="1">
      <alignment vertical="center" wrapText="1"/>
    </xf>
    <xf numFmtId="0" fontId="11" fillId="0" borderId="6" xfId="0" applyFont="1" applyFill="1" applyBorder="1" applyAlignment="1" applyProtection="1">
      <alignment vertical="center" wrapText="1"/>
    </xf>
    <xf numFmtId="0" fontId="3" fillId="2" borderId="4" xfId="0" applyFont="1" applyFill="1" applyBorder="1" applyAlignment="1" applyProtection="1">
      <alignment vertical="center" wrapText="1"/>
    </xf>
    <xf numFmtId="0" fontId="9" fillId="0" borderId="7" xfId="0" applyFont="1" applyFill="1" applyBorder="1" applyAlignment="1" applyProtection="1">
      <alignment vertical="center"/>
    </xf>
    <xf numFmtId="0" fontId="5" fillId="0" borderId="5" xfId="0" applyFont="1" applyFill="1" applyBorder="1" applyAlignment="1" applyProtection="1">
      <alignment vertical="center" wrapText="1"/>
    </xf>
    <xf numFmtId="0" fontId="5" fillId="2" borderId="6" xfId="0" applyFont="1" applyFill="1" applyBorder="1" applyAlignment="1" applyProtection="1">
      <alignment vertical="center" wrapText="1"/>
    </xf>
    <xf numFmtId="0" fontId="5" fillId="2" borderId="4" xfId="0" applyFont="1" applyFill="1" applyBorder="1" applyAlignment="1" applyProtection="1">
      <alignment vertical="center" wrapText="1"/>
    </xf>
    <xf numFmtId="0" fontId="3" fillId="0" borderId="13" xfId="0" applyFont="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008E40"/>
      <color rgb="FF5DD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37111-EDD4-46BA-BE13-FB5F3510E081}">
  <dimension ref="A1:F80"/>
  <sheetViews>
    <sheetView showGridLines="0" tabSelected="1" zoomScaleNormal="100" workbookViewId="0">
      <pane ySplit="3" topLeftCell="A4" activePane="bottomLeft" state="frozen"/>
      <selection activeCell="C1" sqref="C1"/>
      <selection pane="bottomLeft" activeCell="E33" sqref="E33"/>
    </sheetView>
  </sheetViews>
  <sheetFormatPr defaultColWidth="8.85546875" defaultRowHeight="12" outlineLevelRow="1" x14ac:dyDescent="0.25"/>
  <cols>
    <col min="1" max="1" width="3.140625" style="1" customWidth="1"/>
    <col min="2" max="2" width="31" style="1" customWidth="1"/>
    <col min="3" max="3" width="54.28515625" style="1" customWidth="1"/>
    <col min="4" max="4" width="10.28515625" style="25" hidden="1" customWidth="1"/>
    <col min="5" max="5" width="9.85546875" style="25" customWidth="1"/>
    <col min="6" max="16384" width="8.85546875" style="1"/>
  </cols>
  <sheetData>
    <row r="1" spans="1:6" s="4" customFormat="1" ht="46.5" customHeight="1" x14ac:dyDescent="0.25">
      <c r="A1" s="11"/>
      <c r="B1" s="148" t="s">
        <v>315</v>
      </c>
      <c r="C1" s="148"/>
      <c r="D1" s="148"/>
      <c r="E1" s="148"/>
    </row>
    <row r="2" spans="1:6" s="4" customFormat="1" x14ac:dyDescent="0.25">
      <c r="A2" s="139"/>
      <c r="B2" s="24"/>
      <c r="C2" s="24"/>
      <c r="D2" s="67"/>
      <c r="E2" s="67"/>
    </row>
    <row r="3" spans="1:6" x14ac:dyDescent="0.25">
      <c r="A3" s="2"/>
      <c r="B3" s="61" t="s">
        <v>219</v>
      </c>
      <c r="C3" s="145"/>
      <c r="D3" s="68"/>
      <c r="E3" s="68"/>
    </row>
    <row r="4" spans="1:6" s="15" customFormat="1" ht="15" customHeight="1" x14ac:dyDescent="0.2">
      <c r="A4" s="14"/>
      <c r="B4" s="147" t="s">
        <v>148</v>
      </c>
      <c r="C4" s="147"/>
      <c r="D4" s="80"/>
      <c r="E4" s="140">
        <f>SUM(D5:D15)</f>
        <v>0</v>
      </c>
    </row>
    <row r="5" spans="1:6" s="21" customFormat="1" ht="15" customHeight="1" outlineLevel="1" x14ac:dyDescent="0.25">
      <c r="A5" s="20"/>
      <c r="B5" s="151" t="s">
        <v>0</v>
      </c>
      <c r="C5" s="151"/>
      <c r="D5" s="81">
        <f>IF(E5="SIM",1/11,0)</f>
        <v>0</v>
      </c>
      <c r="E5" s="119"/>
      <c r="F5" s="23"/>
    </row>
    <row r="6" spans="1:6" s="21" customFormat="1" ht="15" customHeight="1" outlineLevel="1" x14ac:dyDescent="0.25">
      <c r="A6" s="20"/>
      <c r="B6" s="150" t="s">
        <v>83</v>
      </c>
      <c r="C6" s="150"/>
      <c r="D6" s="82">
        <f t="shared" ref="D6:D15" si="0">IF(E6="SIM",1/11,0)</f>
        <v>0</v>
      </c>
      <c r="E6" s="120"/>
    </row>
    <row r="7" spans="1:6" s="21" customFormat="1" ht="23.25" customHeight="1" outlineLevel="1" x14ac:dyDescent="0.25">
      <c r="A7" s="20"/>
      <c r="B7" s="150" t="s">
        <v>1</v>
      </c>
      <c r="C7" s="150"/>
      <c r="D7" s="82">
        <f t="shared" si="0"/>
        <v>0</v>
      </c>
      <c r="E7" s="120"/>
    </row>
    <row r="8" spans="1:6" s="21" customFormat="1" ht="15" customHeight="1" outlineLevel="1" x14ac:dyDescent="0.25">
      <c r="A8" s="20"/>
      <c r="B8" s="150" t="s">
        <v>2</v>
      </c>
      <c r="C8" s="150"/>
      <c r="D8" s="82">
        <f t="shared" si="0"/>
        <v>0</v>
      </c>
      <c r="E8" s="120"/>
    </row>
    <row r="9" spans="1:6" s="21" customFormat="1" ht="15" customHeight="1" outlineLevel="1" x14ac:dyDescent="0.25">
      <c r="A9" s="20"/>
      <c r="B9" s="150" t="s">
        <v>84</v>
      </c>
      <c r="C9" s="150"/>
      <c r="D9" s="82">
        <f t="shared" si="0"/>
        <v>0</v>
      </c>
      <c r="E9" s="120"/>
    </row>
    <row r="10" spans="1:6" s="23" customFormat="1" ht="15" customHeight="1" outlineLevel="1" x14ac:dyDescent="0.25">
      <c r="A10" s="22"/>
      <c r="B10" s="149" t="s">
        <v>201</v>
      </c>
      <c r="C10" s="149"/>
      <c r="D10" s="83">
        <f t="shared" si="0"/>
        <v>0</v>
      </c>
      <c r="E10" s="120"/>
    </row>
    <row r="11" spans="1:6" s="21" customFormat="1" ht="15" customHeight="1" outlineLevel="1" x14ac:dyDescent="0.25">
      <c r="A11" s="20"/>
      <c r="B11" s="150" t="s">
        <v>3</v>
      </c>
      <c r="C11" s="150"/>
      <c r="D11" s="82">
        <f t="shared" si="0"/>
        <v>0</v>
      </c>
      <c r="E11" s="120"/>
    </row>
    <row r="12" spans="1:6" s="21" customFormat="1" ht="15" customHeight="1" outlineLevel="1" x14ac:dyDescent="0.25">
      <c r="A12" s="20"/>
      <c r="B12" s="150" t="s">
        <v>4</v>
      </c>
      <c r="C12" s="150"/>
      <c r="D12" s="82">
        <f t="shared" si="0"/>
        <v>0</v>
      </c>
      <c r="E12" s="120"/>
    </row>
    <row r="13" spans="1:6" s="21" customFormat="1" ht="15" customHeight="1" outlineLevel="1" x14ac:dyDescent="0.25">
      <c r="A13" s="20"/>
      <c r="B13" s="150" t="s">
        <v>85</v>
      </c>
      <c r="C13" s="150"/>
      <c r="D13" s="82">
        <f t="shared" si="0"/>
        <v>0</v>
      </c>
      <c r="E13" s="120"/>
    </row>
    <row r="14" spans="1:6" s="21" customFormat="1" ht="15" customHeight="1" outlineLevel="1" x14ac:dyDescent="0.25">
      <c r="A14" s="20"/>
      <c r="B14" s="150" t="s">
        <v>5</v>
      </c>
      <c r="C14" s="150"/>
      <c r="D14" s="82">
        <f t="shared" si="0"/>
        <v>0</v>
      </c>
      <c r="E14" s="120"/>
    </row>
    <row r="15" spans="1:6" s="21" customFormat="1" ht="15" customHeight="1" outlineLevel="1" x14ac:dyDescent="0.25">
      <c r="A15" s="20"/>
      <c r="B15" s="153" t="s">
        <v>6</v>
      </c>
      <c r="C15" s="153"/>
      <c r="D15" s="84">
        <f t="shared" si="0"/>
        <v>0</v>
      </c>
      <c r="E15" s="122"/>
    </row>
    <row r="16" spans="1:6" x14ac:dyDescent="0.25">
      <c r="A16" s="2"/>
      <c r="B16" s="85"/>
      <c r="C16" s="85"/>
      <c r="D16" s="86"/>
      <c r="E16" s="123"/>
    </row>
    <row r="17" spans="1:5" s="15" customFormat="1" ht="15" customHeight="1" x14ac:dyDescent="0.2">
      <c r="A17" s="14"/>
      <c r="B17" s="152" t="s">
        <v>154</v>
      </c>
      <c r="C17" s="152"/>
      <c r="D17" s="80"/>
      <c r="E17" s="140">
        <f>SUM(D18:D23)</f>
        <v>0</v>
      </c>
    </row>
    <row r="18" spans="1:5" ht="15" customHeight="1" outlineLevel="1" x14ac:dyDescent="0.25">
      <c r="A18" s="2"/>
      <c r="B18" s="157" t="s">
        <v>7</v>
      </c>
      <c r="C18" s="157"/>
      <c r="D18" s="87">
        <f>IF(E18="SIM",1/6,0)</f>
        <v>0</v>
      </c>
      <c r="E18" s="124"/>
    </row>
    <row r="19" spans="1:5" ht="27.75" customHeight="1" outlineLevel="1" x14ac:dyDescent="0.25">
      <c r="A19" s="2"/>
      <c r="B19" s="155" t="s">
        <v>8</v>
      </c>
      <c r="C19" s="155"/>
      <c r="D19" s="88">
        <f t="shared" ref="D19:D23" si="1">IF(E19="SIM",1/6,0)</f>
        <v>0</v>
      </c>
      <c r="E19" s="125"/>
    </row>
    <row r="20" spans="1:5" ht="15" customHeight="1" outlineLevel="1" x14ac:dyDescent="0.25">
      <c r="A20" s="2"/>
      <c r="B20" s="156" t="s">
        <v>9</v>
      </c>
      <c r="C20" s="156"/>
      <c r="D20" s="89">
        <f t="shared" si="1"/>
        <v>0</v>
      </c>
      <c r="E20" s="126"/>
    </row>
    <row r="21" spans="1:5" ht="15" customHeight="1" outlineLevel="1" x14ac:dyDescent="0.25">
      <c r="A21" s="2"/>
      <c r="B21" s="156" t="s">
        <v>10</v>
      </c>
      <c r="C21" s="156"/>
      <c r="D21" s="89">
        <f t="shared" si="1"/>
        <v>0</v>
      </c>
      <c r="E21" s="126"/>
    </row>
    <row r="22" spans="1:5" ht="15" customHeight="1" outlineLevel="1" x14ac:dyDescent="0.25">
      <c r="A22" s="2"/>
      <c r="B22" s="155" t="s">
        <v>11</v>
      </c>
      <c r="C22" s="155"/>
      <c r="D22" s="88">
        <f t="shared" si="1"/>
        <v>0</v>
      </c>
      <c r="E22" s="125"/>
    </row>
    <row r="23" spans="1:5" ht="24" customHeight="1" outlineLevel="1" x14ac:dyDescent="0.25">
      <c r="A23" s="2"/>
      <c r="B23" s="154" t="s">
        <v>12</v>
      </c>
      <c r="C23" s="154"/>
      <c r="D23" s="90">
        <f t="shared" si="1"/>
        <v>0</v>
      </c>
      <c r="E23" s="127"/>
    </row>
    <row r="24" spans="1:5" x14ac:dyDescent="0.25">
      <c r="A24" s="2"/>
      <c r="B24" s="91"/>
      <c r="C24" s="91"/>
      <c r="D24" s="92"/>
      <c r="E24" s="128"/>
    </row>
    <row r="25" spans="1:5" s="15" customFormat="1" ht="15" customHeight="1" x14ac:dyDescent="0.2">
      <c r="A25" s="14"/>
      <c r="B25" s="152" t="s">
        <v>155</v>
      </c>
      <c r="C25" s="152"/>
      <c r="D25" s="80"/>
      <c r="E25" s="140">
        <f>SUM(D26:D30)</f>
        <v>0</v>
      </c>
    </row>
    <row r="26" spans="1:5" ht="15" customHeight="1" outlineLevel="1" x14ac:dyDescent="0.25">
      <c r="A26" s="2"/>
      <c r="B26" s="167" t="s">
        <v>13</v>
      </c>
      <c r="C26" s="167"/>
      <c r="D26" s="93">
        <f>IF(E26="SIM",1/5,0)</f>
        <v>0</v>
      </c>
      <c r="E26" s="129"/>
    </row>
    <row r="27" spans="1:5" ht="15" customHeight="1" outlineLevel="1" x14ac:dyDescent="0.25">
      <c r="A27" s="2"/>
      <c r="B27" s="155" t="s">
        <v>14</v>
      </c>
      <c r="C27" s="155"/>
      <c r="D27" s="88">
        <f t="shared" ref="D27:D30" si="2">IF(E27="SIM",1/5,0)</f>
        <v>0</v>
      </c>
      <c r="E27" s="125"/>
    </row>
    <row r="28" spans="1:5" ht="15" customHeight="1" outlineLevel="1" x14ac:dyDescent="0.25">
      <c r="A28" s="2"/>
      <c r="B28" s="156" t="s">
        <v>15</v>
      </c>
      <c r="C28" s="156"/>
      <c r="D28" s="89">
        <f>IF(E28="SIM",1/5,0)</f>
        <v>0</v>
      </c>
      <c r="E28" s="126"/>
    </row>
    <row r="29" spans="1:5" ht="15" customHeight="1" outlineLevel="1" x14ac:dyDescent="0.25">
      <c r="A29" s="2"/>
      <c r="B29" s="156" t="s">
        <v>16</v>
      </c>
      <c r="C29" s="156"/>
      <c r="D29" s="89">
        <f t="shared" si="2"/>
        <v>0</v>
      </c>
      <c r="E29" s="126"/>
    </row>
    <row r="30" spans="1:5" ht="15" customHeight="1" outlineLevel="1" x14ac:dyDescent="0.25">
      <c r="A30" s="2"/>
      <c r="B30" s="166" t="s">
        <v>17</v>
      </c>
      <c r="C30" s="166"/>
      <c r="D30" s="94">
        <f t="shared" si="2"/>
        <v>0</v>
      </c>
      <c r="E30" s="130"/>
    </row>
    <row r="31" spans="1:5" x14ac:dyDescent="0.25">
      <c r="A31" s="2"/>
      <c r="B31" s="95"/>
      <c r="C31" s="95"/>
      <c r="D31" s="96"/>
      <c r="E31" s="131"/>
    </row>
    <row r="32" spans="1:5" s="15" customFormat="1" ht="15" customHeight="1" x14ac:dyDescent="0.25">
      <c r="A32" s="14"/>
      <c r="B32" s="164" t="s">
        <v>149</v>
      </c>
      <c r="C32" s="164"/>
      <c r="D32" s="97"/>
      <c r="E32" s="141">
        <f>SUM(D33:D37)</f>
        <v>0</v>
      </c>
    </row>
    <row r="33" spans="1:5" ht="15" customHeight="1" outlineLevel="1" x14ac:dyDescent="0.25">
      <c r="A33" s="2"/>
      <c r="B33" s="163" t="s">
        <v>18</v>
      </c>
      <c r="C33" s="163"/>
      <c r="D33" s="98">
        <f t="shared" ref="D33:D37" si="3">IF(E33="SIM",1/5,0)</f>
        <v>0</v>
      </c>
      <c r="E33" s="132"/>
    </row>
    <row r="34" spans="1:5" s="4" customFormat="1" ht="15" customHeight="1" outlineLevel="1" x14ac:dyDescent="0.25">
      <c r="A34" s="10"/>
      <c r="B34" s="165" t="s">
        <v>19</v>
      </c>
      <c r="C34" s="165"/>
      <c r="D34" s="99">
        <f t="shared" si="3"/>
        <v>0</v>
      </c>
      <c r="E34" s="133"/>
    </row>
    <row r="35" spans="1:5" ht="15" customHeight="1" outlineLevel="1" x14ac:dyDescent="0.25">
      <c r="A35" s="2"/>
      <c r="B35" s="155" t="s">
        <v>20</v>
      </c>
      <c r="C35" s="155"/>
      <c r="D35" s="88">
        <f t="shared" si="3"/>
        <v>0</v>
      </c>
      <c r="E35" s="125"/>
    </row>
    <row r="36" spans="1:5" ht="15" customHeight="1" outlineLevel="1" x14ac:dyDescent="0.25">
      <c r="A36" s="2"/>
      <c r="B36" s="155" t="s">
        <v>21</v>
      </c>
      <c r="C36" s="155"/>
      <c r="D36" s="88">
        <f>IF(E36="SIM",1/5,0)</f>
        <v>0</v>
      </c>
      <c r="E36" s="125"/>
    </row>
    <row r="37" spans="1:5" ht="27" customHeight="1" outlineLevel="1" x14ac:dyDescent="0.25">
      <c r="A37" s="2"/>
      <c r="B37" s="154" t="s">
        <v>22</v>
      </c>
      <c r="C37" s="154"/>
      <c r="D37" s="90">
        <f t="shared" si="3"/>
        <v>0</v>
      </c>
      <c r="E37" s="127"/>
    </row>
    <row r="38" spans="1:5" x14ac:dyDescent="0.25">
      <c r="A38" s="2"/>
      <c r="B38" s="91"/>
      <c r="C38" s="91"/>
      <c r="D38" s="92"/>
      <c r="E38" s="128"/>
    </row>
    <row r="39" spans="1:5" s="15" customFormat="1" ht="15" customHeight="1" x14ac:dyDescent="0.25">
      <c r="A39" s="14"/>
      <c r="B39" s="164" t="s">
        <v>150</v>
      </c>
      <c r="C39" s="164"/>
      <c r="D39" s="97"/>
      <c r="E39" s="141">
        <f>SUM(D40:D46)</f>
        <v>0</v>
      </c>
    </row>
    <row r="40" spans="1:5" ht="15" customHeight="1" outlineLevel="1" x14ac:dyDescent="0.25">
      <c r="A40" s="2"/>
      <c r="B40" s="163" t="s">
        <v>23</v>
      </c>
      <c r="C40" s="163"/>
      <c r="D40" s="100">
        <f>IF(E40="SIM",1/7,0)</f>
        <v>0</v>
      </c>
      <c r="E40" s="134"/>
    </row>
    <row r="41" spans="1:5" ht="15" customHeight="1" outlineLevel="1" x14ac:dyDescent="0.25">
      <c r="A41" s="2"/>
      <c r="B41" s="156" t="s">
        <v>24</v>
      </c>
      <c r="C41" s="156"/>
      <c r="D41" s="89">
        <f t="shared" ref="D41:D46" si="4">IF(E41="SIM",1/7,0)</f>
        <v>0</v>
      </c>
      <c r="E41" s="126"/>
    </row>
    <row r="42" spans="1:5" ht="15" customHeight="1" outlineLevel="1" x14ac:dyDescent="0.25">
      <c r="A42" s="2"/>
      <c r="B42" s="156" t="s">
        <v>25</v>
      </c>
      <c r="C42" s="156"/>
      <c r="D42" s="89">
        <f t="shared" si="4"/>
        <v>0</v>
      </c>
      <c r="E42" s="126"/>
    </row>
    <row r="43" spans="1:5" ht="15" customHeight="1" outlineLevel="1" x14ac:dyDescent="0.25">
      <c r="A43" s="2"/>
      <c r="B43" s="156" t="s">
        <v>26</v>
      </c>
      <c r="C43" s="156"/>
      <c r="D43" s="89">
        <f t="shared" si="4"/>
        <v>0</v>
      </c>
      <c r="E43" s="126"/>
    </row>
    <row r="44" spans="1:5" ht="15" customHeight="1" outlineLevel="1" x14ac:dyDescent="0.25">
      <c r="A44" s="2"/>
      <c r="B44" s="156" t="s">
        <v>27</v>
      </c>
      <c r="C44" s="156"/>
      <c r="D44" s="89">
        <f t="shared" si="4"/>
        <v>0</v>
      </c>
      <c r="E44" s="126"/>
    </row>
    <row r="45" spans="1:5" ht="15" customHeight="1" outlineLevel="1" x14ac:dyDescent="0.25">
      <c r="A45" s="2"/>
      <c r="B45" s="156" t="s">
        <v>28</v>
      </c>
      <c r="C45" s="156"/>
      <c r="D45" s="89">
        <f t="shared" si="4"/>
        <v>0</v>
      </c>
      <c r="E45" s="126"/>
    </row>
    <row r="46" spans="1:5" ht="24" customHeight="1" outlineLevel="1" x14ac:dyDescent="0.25">
      <c r="A46" s="2"/>
      <c r="B46" s="154" t="s">
        <v>29</v>
      </c>
      <c r="C46" s="154"/>
      <c r="D46" s="90">
        <f t="shared" si="4"/>
        <v>0</v>
      </c>
      <c r="E46" s="127"/>
    </row>
    <row r="47" spans="1:5" x14ac:dyDescent="0.25">
      <c r="A47" s="2"/>
      <c r="B47" s="91"/>
      <c r="C47" s="91"/>
      <c r="D47" s="92"/>
      <c r="E47" s="128"/>
    </row>
    <row r="48" spans="1:5" s="17" customFormat="1" ht="15" customHeight="1" x14ac:dyDescent="0.2">
      <c r="A48" s="16"/>
      <c r="B48" s="147" t="s">
        <v>151</v>
      </c>
      <c r="C48" s="147"/>
      <c r="D48" s="80"/>
      <c r="E48" s="140">
        <f>SUM(D49:D54)</f>
        <v>0</v>
      </c>
    </row>
    <row r="49" spans="1:5" ht="15" customHeight="1" outlineLevel="1" x14ac:dyDescent="0.25">
      <c r="A49" s="2"/>
      <c r="B49" s="163" t="s">
        <v>30</v>
      </c>
      <c r="C49" s="163"/>
      <c r="D49" s="100">
        <f>IF(E49="SIM",1/6,0)</f>
        <v>0</v>
      </c>
      <c r="E49" s="134"/>
    </row>
    <row r="50" spans="1:5" ht="15" customHeight="1" outlineLevel="1" x14ac:dyDescent="0.25">
      <c r="A50" s="2"/>
      <c r="B50" s="156" t="s">
        <v>31</v>
      </c>
      <c r="C50" s="156"/>
      <c r="D50" s="89">
        <f t="shared" ref="D50:D54" si="5">IF(E50="SIM",1/6,0)</f>
        <v>0</v>
      </c>
      <c r="E50" s="126"/>
    </row>
    <row r="51" spans="1:5" ht="15" customHeight="1" outlineLevel="1" x14ac:dyDescent="0.25">
      <c r="A51" s="2"/>
      <c r="B51" s="156" t="s">
        <v>32</v>
      </c>
      <c r="C51" s="156"/>
      <c r="D51" s="89">
        <f t="shared" si="5"/>
        <v>0</v>
      </c>
      <c r="E51" s="126"/>
    </row>
    <row r="52" spans="1:5" ht="15" customHeight="1" outlineLevel="1" x14ac:dyDescent="0.25">
      <c r="A52" s="2"/>
      <c r="B52" s="156" t="s">
        <v>33</v>
      </c>
      <c r="C52" s="156"/>
      <c r="D52" s="89">
        <f t="shared" si="5"/>
        <v>0</v>
      </c>
      <c r="E52" s="126"/>
    </row>
    <row r="53" spans="1:5" ht="15" customHeight="1" outlineLevel="1" x14ac:dyDescent="0.25">
      <c r="A53" s="2"/>
      <c r="B53" s="156" t="s">
        <v>34</v>
      </c>
      <c r="C53" s="156"/>
      <c r="D53" s="89">
        <f t="shared" si="5"/>
        <v>0</v>
      </c>
      <c r="E53" s="126"/>
    </row>
    <row r="54" spans="1:5" ht="24" customHeight="1" outlineLevel="1" x14ac:dyDescent="0.25">
      <c r="A54" s="2"/>
      <c r="B54" s="154" t="s">
        <v>35</v>
      </c>
      <c r="C54" s="154"/>
      <c r="D54" s="90">
        <f t="shared" si="5"/>
        <v>0</v>
      </c>
      <c r="E54" s="127"/>
    </row>
    <row r="55" spans="1:5" x14ac:dyDescent="0.25">
      <c r="A55" s="2"/>
      <c r="B55" s="91"/>
      <c r="C55" s="91"/>
      <c r="D55" s="92"/>
      <c r="E55" s="128"/>
    </row>
    <row r="56" spans="1:5" s="17" customFormat="1" ht="15" customHeight="1" x14ac:dyDescent="0.2">
      <c r="A56" s="16"/>
      <c r="B56" s="147" t="s">
        <v>152</v>
      </c>
      <c r="C56" s="147"/>
      <c r="D56" s="80"/>
      <c r="E56" s="140">
        <f>SUM(D57:D62)</f>
        <v>0</v>
      </c>
    </row>
    <row r="57" spans="1:5" s="21" customFormat="1" ht="15" customHeight="1" outlineLevel="1" x14ac:dyDescent="0.25">
      <c r="A57" s="20"/>
      <c r="B57" s="161" t="s">
        <v>36</v>
      </c>
      <c r="C57" s="161"/>
      <c r="D57" s="101">
        <f t="shared" ref="D57:D62" si="6">IF(E57="SIM",1/6,0)</f>
        <v>0</v>
      </c>
      <c r="E57" s="135"/>
    </row>
    <row r="58" spans="1:5" s="21" customFormat="1" ht="15" customHeight="1" outlineLevel="1" x14ac:dyDescent="0.25">
      <c r="A58" s="20"/>
      <c r="B58" s="159" t="s">
        <v>37</v>
      </c>
      <c r="C58" s="159"/>
      <c r="D58" s="82">
        <f t="shared" si="6"/>
        <v>0</v>
      </c>
      <c r="E58" s="120"/>
    </row>
    <row r="59" spans="1:5" s="21" customFormat="1" ht="15" customHeight="1" outlineLevel="1" x14ac:dyDescent="0.25">
      <c r="A59" s="20"/>
      <c r="B59" s="159" t="s">
        <v>38</v>
      </c>
      <c r="C59" s="159"/>
      <c r="D59" s="82">
        <f t="shared" si="6"/>
        <v>0</v>
      </c>
      <c r="E59" s="120"/>
    </row>
    <row r="60" spans="1:5" s="21" customFormat="1" ht="15" customHeight="1" outlineLevel="1" x14ac:dyDescent="0.25">
      <c r="A60" s="20"/>
      <c r="B60" s="159" t="s">
        <v>145</v>
      </c>
      <c r="C60" s="159"/>
      <c r="D60" s="82">
        <f t="shared" si="6"/>
        <v>0</v>
      </c>
      <c r="E60" s="120"/>
    </row>
    <row r="61" spans="1:5" s="21" customFormat="1" ht="15" customHeight="1" outlineLevel="1" x14ac:dyDescent="0.25">
      <c r="A61" s="20"/>
      <c r="B61" s="159" t="s">
        <v>39</v>
      </c>
      <c r="C61" s="159"/>
      <c r="D61" s="82">
        <f t="shared" si="6"/>
        <v>0</v>
      </c>
      <c r="E61" s="120"/>
    </row>
    <row r="62" spans="1:5" s="23" customFormat="1" outlineLevel="1" x14ac:dyDescent="0.25">
      <c r="A62" s="22"/>
      <c r="B62" s="162" t="s">
        <v>202</v>
      </c>
      <c r="C62" s="162"/>
      <c r="D62" s="102">
        <f t="shared" si="6"/>
        <v>0</v>
      </c>
      <c r="E62" s="136"/>
    </row>
    <row r="63" spans="1:5" s="4" customFormat="1" x14ac:dyDescent="0.25">
      <c r="A63" s="9"/>
      <c r="B63" s="103"/>
      <c r="C63" s="103"/>
      <c r="D63" s="104"/>
      <c r="E63" s="137"/>
    </row>
    <row r="64" spans="1:5" s="17" customFormat="1" ht="15" customHeight="1" x14ac:dyDescent="0.2">
      <c r="A64" s="16"/>
      <c r="B64" s="147" t="s">
        <v>153</v>
      </c>
      <c r="C64" s="147"/>
      <c r="D64" s="80"/>
      <c r="E64" s="140">
        <f>SUM(D65:D69)</f>
        <v>0</v>
      </c>
    </row>
    <row r="65" spans="1:5" s="21" customFormat="1" ht="15" customHeight="1" outlineLevel="1" x14ac:dyDescent="0.25">
      <c r="A65" s="20"/>
      <c r="B65" s="161" t="s">
        <v>40</v>
      </c>
      <c r="C65" s="161"/>
      <c r="D65" s="101">
        <f>IF(E65="SIM",1/5,0)</f>
        <v>0</v>
      </c>
      <c r="E65" s="135"/>
    </row>
    <row r="66" spans="1:5" s="23" customFormat="1" ht="15" customHeight="1" outlineLevel="1" x14ac:dyDescent="0.25">
      <c r="A66" s="22"/>
      <c r="B66" s="160" t="s">
        <v>200</v>
      </c>
      <c r="C66" s="160"/>
      <c r="D66" s="83">
        <f t="shared" ref="D66:D69" si="7">IF(E66="SIM",1/5,0)</f>
        <v>0</v>
      </c>
      <c r="E66" s="121"/>
    </row>
    <row r="67" spans="1:5" s="21" customFormat="1" ht="15" customHeight="1" outlineLevel="1" x14ac:dyDescent="0.25">
      <c r="A67" s="20"/>
      <c r="B67" s="159" t="s">
        <v>41</v>
      </c>
      <c r="C67" s="159"/>
      <c r="D67" s="82">
        <f t="shared" si="7"/>
        <v>0</v>
      </c>
      <c r="E67" s="120"/>
    </row>
    <row r="68" spans="1:5" s="21" customFormat="1" ht="15" customHeight="1" outlineLevel="1" x14ac:dyDescent="0.25">
      <c r="A68" s="20"/>
      <c r="B68" s="159" t="s">
        <v>42</v>
      </c>
      <c r="C68" s="159"/>
      <c r="D68" s="82">
        <f t="shared" si="7"/>
        <v>0</v>
      </c>
      <c r="E68" s="120"/>
    </row>
    <row r="69" spans="1:5" s="21" customFormat="1" ht="15" customHeight="1" outlineLevel="1" x14ac:dyDescent="0.25">
      <c r="A69" s="20"/>
      <c r="B69" s="158" t="s">
        <v>43</v>
      </c>
      <c r="C69" s="158"/>
      <c r="D69" s="105">
        <f t="shared" si="7"/>
        <v>0</v>
      </c>
      <c r="E69" s="138"/>
    </row>
    <row r="70" spans="1:5" s="21" customFormat="1" x14ac:dyDescent="0.25">
      <c r="A70" s="20"/>
      <c r="B70" s="106"/>
      <c r="C70" s="106"/>
      <c r="D70" s="107"/>
      <c r="E70" s="107"/>
    </row>
    <row r="71" spans="1:5" s="21" customFormat="1" x14ac:dyDescent="0.25">
      <c r="A71" s="20"/>
      <c r="B71" s="108"/>
      <c r="C71" s="109" t="s">
        <v>313</v>
      </c>
      <c r="D71" s="110"/>
      <c r="E71" s="118">
        <f>AVERAGE(E4,E17,E25,E32,E39,E48,E56,E64)</f>
        <v>0</v>
      </c>
    </row>
    <row r="72" spans="1:5" x14ac:dyDescent="0.25">
      <c r="B72" s="111"/>
      <c r="C72" s="109" t="s">
        <v>314</v>
      </c>
      <c r="D72" s="112"/>
      <c r="E72" s="146"/>
    </row>
    <row r="73" spans="1:5" x14ac:dyDescent="0.25">
      <c r="B73" s="111"/>
      <c r="C73" s="111"/>
      <c r="D73" s="113"/>
      <c r="E73" s="113"/>
    </row>
    <row r="74" spans="1:5" x14ac:dyDescent="0.25">
      <c r="B74" s="111"/>
      <c r="C74" s="111"/>
      <c r="D74" s="113"/>
      <c r="E74" s="113"/>
    </row>
    <row r="75" spans="1:5" x14ac:dyDescent="0.25">
      <c r="B75" s="114"/>
      <c r="C75" s="114"/>
      <c r="D75" s="115"/>
      <c r="E75" s="115"/>
    </row>
    <row r="76" spans="1:5" x14ac:dyDescent="0.25">
      <c r="B76" s="114"/>
      <c r="C76" s="114"/>
      <c r="D76" s="115"/>
      <c r="E76" s="115"/>
    </row>
    <row r="77" spans="1:5" x14ac:dyDescent="0.25">
      <c r="B77" s="116"/>
      <c r="C77" s="116"/>
      <c r="D77" s="117"/>
    </row>
    <row r="78" spans="1:5" x14ac:dyDescent="0.25">
      <c r="B78" s="116"/>
      <c r="C78" s="116"/>
      <c r="D78" s="117"/>
    </row>
    <row r="79" spans="1:5" x14ac:dyDescent="0.25">
      <c r="B79" s="116"/>
      <c r="C79" s="116"/>
      <c r="D79" s="117"/>
    </row>
    <row r="80" spans="1:5" x14ac:dyDescent="0.25">
      <c r="B80" s="116"/>
      <c r="C80" s="116"/>
      <c r="D80" s="117"/>
    </row>
  </sheetData>
  <sheetProtection algorithmName="SHA-512" hashValue="FMynXOwR01tRodMAy08eryJb1yysdQRcFzj5R1GPm4IiKAEMjB73bo60uOUR0PYoV/LwZsj+C/99u+eNbJOJUw==" saltValue="axkO/u2zdMYCPuG77QeMfA==" spinCount="100000" sheet="1" objects="1" scenarios="1" selectLockedCells="1"/>
  <mergeCells count="60">
    <mergeCell ref="B32:C32"/>
    <mergeCell ref="B25:C25"/>
    <mergeCell ref="B30:C30"/>
    <mergeCell ref="B29:C29"/>
    <mergeCell ref="B28:C28"/>
    <mergeCell ref="B27:C27"/>
    <mergeCell ref="B26:C26"/>
    <mergeCell ref="B37:C37"/>
    <mergeCell ref="B36:C36"/>
    <mergeCell ref="B35:C35"/>
    <mergeCell ref="B34:C34"/>
    <mergeCell ref="B33:C33"/>
    <mergeCell ref="B40:C40"/>
    <mergeCell ref="B39:C39"/>
    <mergeCell ref="B54:C54"/>
    <mergeCell ref="B53:C53"/>
    <mergeCell ref="B52:C52"/>
    <mergeCell ref="B51:C51"/>
    <mergeCell ref="B50:C50"/>
    <mergeCell ref="B49:C49"/>
    <mergeCell ref="B48:C48"/>
    <mergeCell ref="B46:C46"/>
    <mergeCell ref="B45:C45"/>
    <mergeCell ref="B44:C44"/>
    <mergeCell ref="B43:C43"/>
    <mergeCell ref="B42:C42"/>
    <mergeCell ref="B41:C41"/>
    <mergeCell ref="B56:C56"/>
    <mergeCell ref="B69:C69"/>
    <mergeCell ref="B68:C68"/>
    <mergeCell ref="B67:C67"/>
    <mergeCell ref="B66:C66"/>
    <mergeCell ref="B65:C65"/>
    <mergeCell ref="B64:C64"/>
    <mergeCell ref="B62:C62"/>
    <mergeCell ref="B61:C61"/>
    <mergeCell ref="B60:C60"/>
    <mergeCell ref="B59:C59"/>
    <mergeCell ref="B58:C58"/>
    <mergeCell ref="B57:C57"/>
    <mergeCell ref="B11:C11"/>
    <mergeCell ref="B23:C23"/>
    <mergeCell ref="B22:C22"/>
    <mergeCell ref="B21:C21"/>
    <mergeCell ref="B20:C20"/>
    <mergeCell ref="B19:C19"/>
    <mergeCell ref="B18:C18"/>
    <mergeCell ref="B17:C17"/>
    <mergeCell ref="B15:C15"/>
    <mergeCell ref="B14:C14"/>
    <mergeCell ref="B13:C13"/>
    <mergeCell ref="B12:C12"/>
    <mergeCell ref="B4:C4"/>
    <mergeCell ref="B1:E1"/>
    <mergeCell ref="B10:C10"/>
    <mergeCell ref="B9:C9"/>
    <mergeCell ref="B8:C8"/>
    <mergeCell ref="B7:C7"/>
    <mergeCell ref="B6:C6"/>
    <mergeCell ref="B5:C5"/>
  </mergeCells>
  <dataValidations count="1">
    <dataValidation type="list" allowBlank="1" showInputMessage="1" showErrorMessage="1" sqref="E5:E15 E18:E23 E26:E30 E33:E37 E40:E46 E49:E54 E57:E62 E65:E69" xr:uid="{D416713C-32C7-4F15-8DDD-B73F3A57DF95}">
      <formula1>"SIM,NÃO"</formula1>
    </dataValidation>
  </dataValidations>
  <pageMargins left="0.511811024" right="0.511811024" top="0.78740157499999996" bottom="0.78740157499999996" header="0.31496062000000002" footer="0.31496062000000002"/>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AA0B7E8-EB96-424F-A8AD-A1B022CF63C5}">
          <x14:formula1>
            <xm:f>LISTA!$A$1:$A$15</xm:f>
          </x14:formula1>
          <xm:sqref>C3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87446-0C20-46B5-96E6-D9C4A2FEDEA3}">
  <dimension ref="B2:C48"/>
  <sheetViews>
    <sheetView showGridLines="0" workbookViewId="0">
      <selection activeCell="C6" sqref="C6"/>
    </sheetView>
  </sheetViews>
  <sheetFormatPr defaultRowHeight="12" x14ac:dyDescent="0.2"/>
  <cols>
    <col min="1" max="1" width="3.7109375" style="69" customWidth="1"/>
    <col min="2" max="2" width="24.42578125" style="69" bestFit="1" customWidth="1"/>
    <col min="3" max="3" width="96.140625" style="70" customWidth="1"/>
    <col min="4" max="16384" width="9.140625" style="69"/>
  </cols>
  <sheetData>
    <row r="2" spans="2:3" x14ac:dyDescent="0.2">
      <c r="B2" s="168" t="s">
        <v>220</v>
      </c>
      <c r="C2" s="168"/>
    </row>
    <row r="3" spans="2:3" ht="24" x14ac:dyDescent="0.2">
      <c r="B3" s="71" t="s">
        <v>221</v>
      </c>
      <c r="C3" s="72" t="s">
        <v>222</v>
      </c>
    </row>
    <row r="4" spans="2:3" x14ac:dyDescent="0.2">
      <c r="B4" s="73" t="s">
        <v>223</v>
      </c>
      <c r="C4" s="74" t="s">
        <v>224</v>
      </c>
    </row>
    <row r="5" spans="2:3" ht="24" x14ac:dyDescent="0.2">
      <c r="B5" s="73" t="s">
        <v>225</v>
      </c>
      <c r="C5" s="75" t="s">
        <v>226</v>
      </c>
    </row>
    <row r="6" spans="2:3" x14ac:dyDescent="0.2">
      <c r="B6" s="73" t="s">
        <v>227</v>
      </c>
      <c r="C6" s="75" t="s">
        <v>228</v>
      </c>
    </row>
    <row r="7" spans="2:3" x14ac:dyDescent="0.2">
      <c r="B7" s="76" t="s">
        <v>229</v>
      </c>
      <c r="C7" s="74" t="s">
        <v>230</v>
      </c>
    </row>
    <row r="8" spans="2:3" ht="48" x14ac:dyDescent="0.2">
      <c r="B8" s="73" t="s">
        <v>231</v>
      </c>
      <c r="C8" s="75" t="s">
        <v>232</v>
      </c>
    </row>
    <row r="9" spans="2:3" x14ac:dyDescent="0.2">
      <c r="B9" s="73" t="s">
        <v>233</v>
      </c>
      <c r="C9" s="75" t="s">
        <v>234</v>
      </c>
    </row>
    <row r="10" spans="2:3" x14ac:dyDescent="0.2">
      <c r="B10" s="73" t="s">
        <v>235</v>
      </c>
      <c r="C10" s="75" t="s">
        <v>236</v>
      </c>
    </row>
    <row r="11" spans="2:3" ht="24" x14ac:dyDescent="0.2">
      <c r="B11" s="73" t="s">
        <v>237</v>
      </c>
      <c r="C11" s="75" t="s">
        <v>238</v>
      </c>
    </row>
    <row r="12" spans="2:3" ht="24" x14ac:dyDescent="0.2">
      <c r="B12" s="73" t="s">
        <v>239</v>
      </c>
      <c r="C12" s="77" t="s">
        <v>240</v>
      </c>
    </row>
    <row r="13" spans="2:3" x14ac:dyDescent="0.2">
      <c r="B13" s="73" t="s">
        <v>241</v>
      </c>
      <c r="C13" s="75" t="s">
        <v>242</v>
      </c>
    </row>
    <row r="14" spans="2:3" ht="24" x14ac:dyDescent="0.2">
      <c r="B14" s="73" t="s">
        <v>243</v>
      </c>
      <c r="C14" s="75" t="s">
        <v>311</v>
      </c>
    </row>
    <row r="15" spans="2:3" ht="24" x14ac:dyDescent="0.2">
      <c r="B15" s="73" t="s">
        <v>244</v>
      </c>
      <c r="C15" s="75" t="s">
        <v>245</v>
      </c>
    </row>
    <row r="16" spans="2:3" x14ac:dyDescent="0.2">
      <c r="B16" s="73" t="s">
        <v>246</v>
      </c>
      <c r="C16" s="74" t="s">
        <v>247</v>
      </c>
    </row>
    <row r="17" spans="2:3" x14ac:dyDescent="0.2">
      <c r="B17" s="73" t="s">
        <v>248</v>
      </c>
      <c r="C17" s="75" t="s">
        <v>249</v>
      </c>
    </row>
    <row r="18" spans="2:3" x14ac:dyDescent="0.2">
      <c r="B18" s="76" t="s">
        <v>250</v>
      </c>
      <c r="C18" s="75" t="s">
        <v>251</v>
      </c>
    </row>
    <row r="19" spans="2:3" x14ac:dyDescent="0.2">
      <c r="B19" s="73" t="s">
        <v>252</v>
      </c>
      <c r="C19" s="75" t="s">
        <v>253</v>
      </c>
    </row>
    <row r="20" spans="2:3" x14ac:dyDescent="0.2">
      <c r="B20" s="76" t="s">
        <v>254</v>
      </c>
      <c r="C20" s="75" t="s">
        <v>255</v>
      </c>
    </row>
    <row r="21" spans="2:3" ht="24" x14ac:dyDescent="0.2">
      <c r="B21" s="73" t="s">
        <v>256</v>
      </c>
      <c r="C21" s="75" t="s">
        <v>257</v>
      </c>
    </row>
    <row r="22" spans="2:3" x14ac:dyDescent="0.2">
      <c r="B22" s="73" t="s">
        <v>258</v>
      </c>
      <c r="C22" s="75" t="s">
        <v>259</v>
      </c>
    </row>
    <row r="23" spans="2:3" x14ac:dyDescent="0.2">
      <c r="B23" s="73" t="s">
        <v>260</v>
      </c>
      <c r="C23" s="75" t="s">
        <v>261</v>
      </c>
    </row>
    <row r="24" spans="2:3" ht="24" x14ac:dyDescent="0.2">
      <c r="B24" s="73" t="s">
        <v>262</v>
      </c>
      <c r="C24" s="75" t="s">
        <v>312</v>
      </c>
    </row>
    <row r="25" spans="2:3" ht="36" x14ac:dyDescent="0.2">
      <c r="B25" s="73" t="s">
        <v>263</v>
      </c>
      <c r="C25" s="75" t="s">
        <v>264</v>
      </c>
    </row>
    <row r="26" spans="2:3" x14ac:dyDescent="0.2">
      <c r="B26" s="73" t="s">
        <v>265</v>
      </c>
      <c r="C26" s="75" t="s">
        <v>266</v>
      </c>
    </row>
    <row r="27" spans="2:3" x14ac:dyDescent="0.2">
      <c r="B27" s="76" t="s">
        <v>267</v>
      </c>
      <c r="C27" s="75" t="s">
        <v>268</v>
      </c>
    </row>
    <row r="28" spans="2:3" x14ac:dyDescent="0.2">
      <c r="B28" s="76" t="s">
        <v>269</v>
      </c>
      <c r="C28" s="75" t="s">
        <v>270</v>
      </c>
    </row>
    <row r="29" spans="2:3" x14ac:dyDescent="0.2">
      <c r="B29" s="76" t="s">
        <v>271</v>
      </c>
      <c r="C29" s="75" t="s">
        <v>272</v>
      </c>
    </row>
    <row r="30" spans="2:3" ht="24" x14ac:dyDescent="0.2">
      <c r="B30" s="76" t="s">
        <v>273</v>
      </c>
      <c r="C30" s="75" t="s">
        <v>274</v>
      </c>
    </row>
    <row r="31" spans="2:3" ht="24" x14ac:dyDescent="0.2">
      <c r="B31" s="73" t="s">
        <v>275</v>
      </c>
      <c r="C31" s="75" t="s">
        <v>276</v>
      </c>
    </row>
    <row r="32" spans="2:3" ht="24" x14ac:dyDescent="0.2">
      <c r="B32" s="73" t="s">
        <v>277</v>
      </c>
      <c r="C32" s="75" t="s">
        <v>278</v>
      </c>
    </row>
    <row r="33" spans="2:3" x14ac:dyDescent="0.2">
      <c r="B33" s="73" t="s">
        <v>279</v>
      </c>
      <c r="C33" s="75" t="s">
        <v>280</v>
      </c>
    </row>
    <row r="34" spans="2:3" ht="24" x14ac:dyDescent="0.2">
      <c r="B34" s="76" t="s">
        <v>281</v>
      </c>
      <c r="C34" s="75" t="s">
        <v>282</v>
      </c>
    </row>
    <row r="35" spans="2:3" x14ac:dyDescent="0.2">
      <c r="B35" s="73" t="s">
        <v>283</v>
      </c>
      <c r="C35" s="75" t="s">
        <v>284</v>
      </c>
    </row>
    <row r="36" spans="2:3" ht="24" x14ac:dyDescent="0.2">
      <c r="B36" s="73" t="s">
        <v>285</v>
      </c>
      <c r="C36" s="75" t="s">
        <v>286</v>
      </c>
    </row>
    <row r="37" spans="2:3" x14ac:dyDescent="0.2">
      <c r="B37" s="73" t="s">
        <v>287</v>
      </c>
      <c r="C37" s="74" t="s">
        <v>288</v>
      </c>
    </row>
    <row r="38" spans="2:3" ht="48" x14ac:dyDescent="0.2">
      <c r="B38" s="73" t="s">
        <v>289</v>
      </c>
      <c r="C38" s="75" t="s">
        <v>290</v>
      </c>
    </row>
    <row r="39" spans="2:3" x14ac:dyDescent="0.2">
      <c r="B39" s="73" t="s">
        <v>291</v>
      </c>
      <c r="C39" s="75" t="s">
        <v>292</v>
      </c>
    </row>
    <row r="40" spans="2:3" ht="48" x14ac:dyDescent="0.2">
      <c r="B40" s="73" t="s">
        <v>293</v>
      </c>
      <c r="C40" s="75" t="s">
        <v>294</v>
      </c>
    </row>
    <row r="41" spans="2:3" x14ac:dyDescent="0.2">
      <c r="B41" s="73" t="s">
        <v>295</v>
      </c>
      <c r="C41" s="75" t="s">
        <v>296</v>
      </c>
    </row>
    <row r="42" spans="2:3" ht="48" x14ac:dyDescent="0.2">
      <c r="B42" s="73" t="s">
        <v>297</v>
      </c>
      <c r="C42" s="75" t="s">
        <v>298</v>
      </c>
    </row>
    <row r="43" spans="2:3" x14ac:dyDescent="0.2">
      <c r="B43" s="76" t="s">
        <v>299</v>
      </c>
      <c r="C43" s="75" t="s">
        <v>300</v>
      </c>
    </row>
    <row r="44" spans="2:3" ht="24" x14ac:dyDescent="0.2">
      <c r="B44" s="73" t="s">
        <v>301</v>
      </c>
      <c r="C44" s="74" t="s">
        <v>302</v>
      </c>
    </row>
    <row r="45" spans="2:3" x14ac:dyDescent="0.2">
      <c r="B45" s="73" t="s">
        <v>303</v>
      </c>
      <c r="C45" s="75" t="s">
        <v>304</v>
      </c>
    </row>
    <row r="46" spans="2:3" ht="24" x14ac:dyDescent="0.2">
      <c r="B46" s="73" t="s">
        <v>305</v>
      </c>
      <c r="C46" s="75" t="s">
        <v>306</v>
      </c>
    </row>
    <row r="47" spans="2:3" x14ac:dyDescent="0.2">
      <c r="B47" s="73" t="s">
        <v>307</v>
      </c>
      <c r="C47" s="75" t="s">
        <v>308</v>
      </c>
    </row>
    <row r="48" spans="2:3" ht="36" x14ac:dyDescent="0.2">
      <c r="B48" s="78" t="s">
        <v>309</v>
      </c>
      <c r="C48" s="79" t="s">
        <v>310</v>
      </c>
    </row>
  </sheetData>
  <mergeCells count="1">
    <mergeCell ref="B2:C2"/>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2649E-1DEF-4FFC-9036-47D7C053F1F6}">
  <dimension ref="A1:H74"/>
  <sheetViews>
    <sheetView showGridLines="0" zoomScaleNormal="100" workbookViewId="0">
      <pane ySplit="1" topLeftCell="A2" activePane="bottomLeft" state="frozen"/>
      <selection activeCell="C1" sqref="C1"/>
      <selection pane="bottomLeft" activeCell="C6" sqref="C6"/>
    </sheetView>
  </sheetViews>
  <sheetFormatPr defaultColWidth="8.85546875" defaultRowHeight="12" outlineLevelRow="1" x14ac:dyDescent="0.25"/>
  <cols>
    <col min="1" max="1" width="3.140625" style="1" customWidth="1"/>
    <col min="2" max="2" width="50.7109375" style="1" customWidth="1"/>
    <col min="3" max="3" width="39.85546875" style="3" customWidth="1"/>
    <col min="4" max="4" width="34.140625" style="3" customWidth="1"/>
    <col min="5" max="5" width="37" style="3" customWidth="1"/>
    <col min="6" max="16384" width="8.85546875" style="1"/>
  </cols>
  <sheetData>
    <row r="1" spans="1:8" x14ac:dyDescent="0.25">
      <c r="A1" s="2"/>
      <c r="B1" s="12"/>
      <c r="C1" s="13" t="s">
        <v>203</v>
      </c>
      <c r="D1" s="13" t="s">
        <v>198</v>
      </c>
      <c r="E1" s="13" t="s">
        <v>199</v>
      </c>
    </row>
    <row r="2" spans="1:8" s="15" customFormat="1" ht="17.25" customHeight="1" x14ac:dyDescent="0.2">
      <c r="A2" s="14"/>
      <c r="B2" s="19" t="s">
        <v>148</v>
      </c>
      <c r="C2" s="18"/>
      <c r="D2" s="18"/>
      <c r="E2" s="18"/>
    </row>
    <row r="3" spans="1:8" s="30" customFormat="1" ht="48" outlineLevel="1" x14ac:dyDescent="0.25">
      <c r="A3" s="26"/>
      <c r="B3" s="27" t="s">
        <v>0</v>
      </c>
      <c r="C3" s="28" t="s">
        <v>245</v>
      </c>
      <c r="D3" s="28" t="s">
        <v>88</v>
      </c>
      <c r="E3" s="28" t="s">
        <v>91</v>
      </c>
      <c r="F3" s="29"/>
      <c r="G3" s="29"/>
      <c r="H3" s="29"/>
    </row>
    <row r="4" spans="1:8" s="30" customFormat="1" ht="48" outlineLevel="1" x14ac:dyDescent="0.25">
      <c r="A4" s="26"/>
      <c r="B4" s="31" t="s">
        <v>83</v>
      </c>
      <c r="C4" s="32" t="s">
        <v>195</v>
      </c>
      <c r="D4" s="32" t="s">
        <v>63</v>
      </c>
      <c r="E4" s="32" t="s">
        <v>64</v>
      </c>
    </row>
    <row r="5" spans="1:8" s="30" customFormat="1" ht="48" outlineLevel="1" x14ac:dyDescent="0.25">
      <c r="A5" s="26"/>
      <c r="B5" s="31" t="s">
        <v>1</v>
      </c>
      <c r="C5" s="32" t="s">
        <v>156</v>
      </c>
      <c r="D5" s="32" t="s">
        <v>86</v>
      </c>
      <c r="E5" s="32" t="s">
        <v>92</v>
      </c>
    </row>
    <row r="6" spans="1:8" s="30" customFormat="1" ht="48" outlineLevel="1" x14ac:dyDescent="0.25">
      <c r="A6" s="26"/>
      <c r="B6" s="31" t="s">
        <v>2</v>
      </c>
      <c r="C6" s="32" t="s">
        <v>157</v>
      </c>
      <c r="D6" s="32" t="s">
        <v>65</v>
      </c>
      <c r="E6" s="32" t="s">
        <v>93</v>
      </c>
    </row>
    <row r="7" spans="1:8" s="30" customFormat="1" ht="48" outlineLevel="1" x14ac:dyDescent="0.25">
      <c r="A7" s="26"/>
      <c r="B7" s="31" t="s">
        <v>84</v>
      </c>
      <c r="C7" s="32" t="s">
        <v>146</v>
      </c>
      <c r="D7" s="32" t="s">
        <v>87</v>
      </c>
      <c r="E7" s="32" t="s">
        <v>94</v>
      </c>
    </row>
    <row r="8" spans="1:8" s="29" customFormat="1" ht="36" outlineLevel="1" x14ac:dyDescent="0.25">
      <c r="A8" s="33"/>
      <c r="B8" s="34" t="s">
        <v>201</v>
      </c>
      <c r="C8" s="35" t="s">
        <v>316</v>
      </c>
      <c r="D8" s="35" t="s">
        <v>95</v>
      </c>
      <c r="E8" s="35" t="s">
        <v>96</v>
      </c>
    </row>
    <row r="9" spans="1:8" s="30" customFormat="1" ht="72" outlineLevel="1" x14ac:dyDescent="0.25">
      <c r="A9" s="26"/>
      <c r="B9" s="31" t="s">
        <v>3</v>
      </c>
      <c r="C9" s="32" t="s">
        <v>158</v>
      </c>
      <c r="D9" s="32" t="s">
        <v>56</v>
      </c>
      <c r="E9" s="32" t="s">
        <v>57</v>
      </c>
    </row>
    <row r="10" spans="1:8" s="30" customFormat="1" ht="84" outlineLevel="1" x14ac:dyDescent="0.25">
      <c r="A10" s="26"/>
      <c r="B10" s="31" t="s">
        <v>4</v>
      </c>
      <c r="C10" s="32" t="s">
        <v>159</v>
      </c>
      <c r="D10" s="32" t="s">
        <v>44</v>
      </c>
      <c r="E10" s="32" t="s">
        <v>97</v>
      </c>
    </row>
    <row r="11" spans="1:8" s="30" customFormat="1" ht="84" outlineLevel="1" x14ac:dyDescent="0.25">
      <c r="A11" s="26"/>
      <c r="B11" s="31" t="s">
        <v>85</v>
      </c>
      <c r="C11" s="32" t="s">
        <v>159</v>
      </c>
      <c r="D11" s="32" t="s">
        <v>45</v>
      </c>
      <c r="E11" s="32" t="s">
        <v>98</v>
      </c>
    </row>
    <row r="12" spans="1:8" s="30" customFormat="1" ht="36" outlineLevel="1" x14ac:dyDescent="0.25">
      <c r="A12" s="26"/>
      <c r="B12" s="31" t="s">
        <v>5</v>
      </c>
      <c r="C12" s="32" t="s">
        <v>160</v>
      </c>
      <c r="D12" s="32" t="s">
        <v>46</v>
      </c>
      <c r="E12" s="32" t="s">
        <v>99</v>
      </c>
    </row>
    <row r="13" spans="1:8" s="30" customFormat="1" ht="24" outlineLevel="1" x14ac:dyDescent="0.25">
      <c r="A13" s="26"/>
      <c r="B13" s="36" t="s">
        <v>6</v>
      </c>
      <c r="C13" s="37" t="s">
        <v>190</v>
      </c>
      <c r="D13" s="37" t="s">
        <v>89</v>
      </c>
      <c r="E13" s="37" t="s">
        <v>100</v>
      </c>
    </row>
    <row r="14" spans="1:8" x14ac:dyDescent="0.25">
      <c r="A14" s="2"/>
      <c r="B14" s="8"/>
      <c r="C14" s="5"/>
      <c r="D14" s="5"/>
      <c r="E14" s="6"/>
    </row>
    <row r="15" spans="1:8" s="15" customFormat="1" ht="12.75" x14ac:dyDescent="0.2">
      <c r="A15" s="14"/>
      <c r="B15" s="19" t="s">
        <v>154</v>
      </c>
      <c r="C15" s="142"/>
      <c r="D15" s="142"/>
      <c r="E15" s="142"/>
    </row>
    <row r="16" spans="1:8" s="30" customFormat="1" ht="24" outlineLevel="1" x14ac:dyDescent="0.25">
      <c r="A16" s="26"/>
      <c r="B16" s="38" t="s">
        <v>7</v>
      </c>
      <c r="C16" s="39" t="s">
        <v>161</v>
      </c>
      <c r="D16" s="39" t="s">
        <v>61</v>
      </c>
      <c r="E16" s="39" t="s">
        <v>101</v>
      </c>
    </row>
    <row r="17" spans="1:5" s="30" customFormat="1" ht="36" outlineLevel="1" x14ac:dyDescent="0.25">
      <c r="A17" s="26"/>
      <c r="B17" s="31" t="s">
        <v>8</v>
      </c>
      <c r="C17" s="32" t="s">
        <v>162</v>
      </c>
      <c r="D17" s="32" t="s">
        <v>62</v>
      </c>
      <c r="E17" s="32" t="s">
        <v>102</v>
      </c>
    </row>
    <row r="18" spans="1:5" s="30" customFormat="1" ht="48" outlineLevel="1" x14ac:dyDescent="0.25">
      <c r="A18" s="26"/>
      <c r="B18" s="31" t="s">
        <v>9</v>
      </c>
      <c r="C18" s="32" t="s">
        <v>317</v>
      </c>
      <c r="D18" s="32" t="s">
        <v>76</v>
      </c>
      <c r="E18" s="32" t="s">
        <v>103</v>
      </c>
    </row>
    <row r="19" spans="1:5" s="30" customFormat="1" ht="72" outlineLevel="1" x14ac:dyDescent="0.25">
      <c r="A19" s="26"/>
      <c r="B19" s="31" t="s">
        <v>10</v>
      </c>
      <c r="C19" s="32" t="s">
        <v>163</v>
      </c>
      <c r="D19" s="32" t="s">
        <v>74</v>
      </c>
      <c r="E19" s="32" t="s">
        <v>104</v>
      </c>
    </row>
    <row r="20" spans="1:5" s="30" customFormat="1" ht="48" outlineLevel="1" x14ac:dyDescent="0.25">
      <c r="A20" s="26"/>
      <c r="B20" s="31" t="s">
        <v>11</v>
      </c>
      <c r="C20" s="32" t="s">
        <v>164</v>
      </c>
      <c r="D20" s="32" t="s">
        <v>105</v>
      </c>
      <c r="E20" s="32" t="s">
        <v>106</v>
      </c>
    </row>
    <row r="21" spans="1:5" s="30" customFormat="1" ht="48" outlineLevel="1" x14ac:dyDescent="0.25">
      <c r="A21" s="26"/>
      <c r="B21" s="40" t="s">
        <v>12</v>
      </c>
      <c r="C21" s="37" t="s">
        <v>165</v>
      </c>
      <c r="D21" s="37" t="s">
        <v>107</v>
      </c>
      <c r="E21" s="37" t="s">
        <v>108</v>
      </c>
    </row>
    <row r="22" spans="1:5" s="30" customFormat="1" x14ac:dyDescent="0.25">
      <c r="A22" s="26"/>
      <c r="B22" s="41"/>
      <c r="C22" s="42"/>
      <c r="D22" s="42"/>
      <c r="E22" s="42"/>
    </row>
    <row r="23" spans="1:5" s="44" customFormat="1" ht="12.75" x14ac:dyDescent="0.2">
      <c r="A23" s="43"/>
      <c r="B23" s="19" t="s">
        <v>155</v>
      </c>
      <c r="C23" s="143"/>
      <c r="D23" s="143"/>
      <c r="E23" s="143"/>
    </row>
    <row r="24" spans="1:5" s="30" customFormat="1" ht="60" outlineLevel="1" x14ac:dyDescent="0.25">
      <c r="A24" s="26"/>
      <c r="B24" s="45" t="s">
        <v>13</v>
      </c>
      <c r="C24" s="39" t="s">
        <v>191</v>
      </c>
      <c r="D24" s="39" t="s">
        <v>109</v>
      </c>
      <c r="E24" s="39" t="s">
        <v>110</v>
      </c>
    </row>
    <row r="25" spans="1:5" s="30" customFormat="1" ht="60" outlineLevel="1" x14ac:dyDescent="0.25">
      <c r="A25" s="26"/>
      <c r="B25" s="31" t="s">
        <v>14</v>
      </c>
      <c r="C25" s="32" t="s">
        <v>192</v>
      </c>
      <c r="D25" s="32" t="s">
        <v>111</v>
      </c>
      <c r="E25" s="32" t="s">
        <v>112</v>
      </c>
    </row>
    <row r="26" spans="1:5" s="30" customFormat="1" ht="48" outlineLevel="1" x14ac:dyDescent="0.25">
      <c r="A26" s="26"/>
      <c r="B26" s="31" t="s">
        <v>15</v>
      </c>
      <c r="C26" s="32" t="s">
        <v>193</v>
      </c>
      <c r="D26" s="32" t="s">
        <v>58</v>
      </c>
      <c r="E26" s="32" t="s">
        <v>113</v>
      </c>
    </row>
    <row r="27" spans="1:5" s="30" customFormat="1" ht="60" outlineLevel="1" x14ac:dyDescent="0.25">
      <c r="A27" s="26"/>
      <c r="B27" s="31" t="s">
        <v>16</v>
      </c>
      <c r="C27" s="32" t="s">
        <v>166</v>
      </c>
      <c r="D27" s="32" t="s">
        <v>77</v>
      </c>
      <c r="E27" s="32" t="s">
        <v>114</v>
      </c>
    </row>
    <row r="28" spans="1:5" s="30" customFormat="1" ht="48" outlineLevel="1" x14ac:dyDescent="0.25">
      <c r="A28" s="26"/>
      <c r="B28" s="31" t="s">
        <v>17</v>
      </c>
      <c r="C28" s="32" t="s">
        <v>167</v>
      </c>
      <c r="D28" s="32" t="s">
        <v>142</v>
      </c>
      <c r="E28" s="32" t="s">
        <v>115</v>
      </c>
    </row>
    <row r="29" spans="1:5" s="30" customFormat="1" x14ac:dyDescent="0.25">
      <c r="A29" s="26"/>
      <c r="B29" s="46"/>
      <c r="C29" s="47"/>
      <c r="D29" s="47"/>
      <c r="E29" s="47"/>
    </row>
    <row r="30" spans="1:5" s="44" customFormat="1" ht="12.75" x14ac:dyDescent="0.2">
      <c r="A30" s="43"/>
      <c r="B30" s="19" t="s">
        <v>149</v>
      </c>
      <c r="C30" s="143"/>
      <c r="D30" s="143"/>
      <c r="E30" s="143"/>
    </row>
    <row r="31" spans="1:5" s="30" customFormat="1" ht="60" outlineLevel="1" x14ac:dyDescent="0.25">
      <c r="A31" s="26"/>
      <c r="B31" s="48" t="s">
        <v>18</v>
      </c>
      <c r="C31" s="49" t="s">
        <v>168</v>
      </c>
      <c r="D31" s="49" t="s">
        <v>47</v>
      </c>
      <c r="E31" s="49" t="s">
        <v>116</v>
      </c>
    </row>
    <row r="32" spans="1:5" s="29" customFormat="1" ht="24" outlineLevel="1" x14ac:dyDescent="0.25">
      <c r="A32" s="50"/>
      <c r="B32" s="34" t="s">
        <v>19</v>
      </c>
      <c r="C32" s="35" t="s">
        <v>196</v>
      </c>
      <c r="D32" s="35" t="s">
        <v>48</v>
      </c>
      <c r="E32" s="35" t="s">
        <v>82</v>
      </c>
    </row>
    <row r="33" spans="1:5" s="30" customFormat="1" ht="48" outlineLevel="1" x14ac:dyDescent="0.25">
      <c r="A33" s="26"/>
      <c r="B33" s="31" t="s">
        <v>20</v>
      </c>
      <c r="C33" s="32" t="s">
        <v>147</v>
      </c>
      <c r="D33" s="32" t="s">
        <v>49</v>
      </c>
      <c r="E33" s="32" t="s">
        <v>117</v>
      </c>
    </row>
    <row r="34" spans="1:5" s="30" customFormat="1" ht="48" outlineLevel="1" x14ac:dyDescent="0.25">
      <c r="A34" s="26"/>
      <c r="B34" s="31" t="s">
        <v>21</v>
      </c>
      <c r="C34" s="32" t="s">
        <v>169</v>
      </c>
      <c r="D34" s="32" t="s">
        <v>50</v>
      </c>
      <c r="E34" s="32" t="s">
        <v>117</v>
      </c>
    </row>
    <row r="35" spans="1:5" s="30" customFormat="1" ht="60" outlineLevel="1" x14ac:dyDescent="0.25">
      <c r="A35" s="26"/>
      <c r="B35" s="40" t="s">
        <v>22</v>
      </c>
      <c r="C35" s="37" t="s">
        <v>143</v>
      </c>
      <c r="D35" s="37" t="s">
        <v>144</v>
      </c>
      <c r="E35" s="37" t="s">
        <v>118</v>
      </c>
    </row>
    <row r="36" spans="1:5" s="30" customFormat="1" x14ac:dyDescent="0.25">
      <c r="A36" s="26"/>
      <c r="B36" s="41"/>
      <c r="C36" s="42"/>
      <c r="D36" s="42"/>
      <c r="E36" s="42"/>
    </row>
    <row r="37" spans="1:5" s="44" customFormat="1" ht="12.75" x14ac:dyDescent="0.2">
      <c r="A37" s="43"/>
      <c r="B37" s="19" t="s">
        <v>150</v>
      </c>
      <c r="C37" s="143"/>
      <c r="D37" s="143"/>
      <c r="E37" s="143"/>
    </row>
    <row r="38" spans="1:5" s="30" customFormat="1" ht="48" outlineLevel="1" x14ac:dyDescent="0.25">
      <c r="A38" s="26"/>
      <c r="B38" s="45" t="s">
        <v>23</v>
      </c>
      <c r="C38" s="39" t="s">
        <v>170</v>
      </c>
      <c r="D38" s="39" t="s">
        <v>66</v>
      </c>
      <c r="E38" s="39" t="s">
        <v>119</v>
      </c>
    </row>
    <row r="39" spans="1:5" s="30" customFormat="1" ht="36" outlineLevel="1" x14ac:dyDescent="0.25">
      <c r="A39" s="26"/>
      <c r="B39" s="31" t="s">
        <v>24</v>
      </c>
      <c r="C39" s="32" t="s">
        <v>171</v>
      </c>
      <c r="D39" s="32" t="s">
        <v>78</v>
      </c>
      <c r="E39" s="32" t="s">
        <v>120</v>
      </c>
    </row>
    <row r="40" spans="1:5" s="30" customFormat="1" ht="36" outlineLevel="1" x14ac:dyDescent="0.25">
      <c r="A40" s="26"/>
      <c r="B40" s="31" t="s">
        <v>25</v>
      </c>
      <c r="C40" s="32" t="s">
        <v>172</v>
      </c>
      <c r="D40" s="32" t="s">
        <v>67</v>
      </c>
      <c r="E40" s="32" t="s">
        <v>121</v>
      </c>
    </row>
    <row r="41" spans="1:5" s="30" customFormat="1" ht="72" outlineLevel="1" x14ac:dyDescent="0.25">
      <c r="A41" s="26"/>
      <c r="B41" s="31" t="s">
        <v>26</v>
      </c>
      <c r="C41" s="32" t="s">
        <v>173</v>
      </c>
      <c r="D41" s="32" t="s">
        <v>79</v>
      </c>
      <c r="E41" s="32" t="s">
        <v>122</v>
      </c>
    </row>
    <row r="42" spans="1:5" s="30" customFormat="1" ht="48" outlineLevel="1" x14ac:dyDescent="0.25">
      <c r="A42" s="26"/>
      <c r="B42" s="31" t="s">
        <v>27</v>
      </c>
      <c r="C42" s="32" t="s">
        <v>174</v>
      </c>
      <c r="D42" s="32" t="s">
        <v>68</v>
      </c>
      <c r="E42" s="32" t="s">
        <v>123</v>
      </c>
    </row>
    <row r="43" spans="1:5" s="30" customFormat="1" ht="60" outlineLevel="1" x14ac:dyDescent="0.25">
      <c r="A43" s="26"/>
      <c r="B43" s="31" t="s">
        <v>28</v>
      </c>
      <c r="C43" s="32" t="s">
        <v>175</v>
      </c>
      <c r="D43" s="32" t="s">
        <v>51</v>
      </c>
      <c r="E43" s="32" t="s">
        <v>124</v>
      </c>
    </row>
    <row r="44" spans="1:5" s="30" customFormat="1" ht="72" outlineLevel="1" x14ac:dyDescent="0.25">
      <c r="A44" s="26"/>
      <c r="B44" s="40" t="s">
        <v>29</v>
      </c>
      <c r="C44" s="37" t="s">
        <v>176</v>
      </c>
      <c r="D44" s="37" t="s">
        <v>69</v>
      </c>
      <c r="E44" s="37" t="s">
        <v>125</v>
      </c>
    </row>
    <row r="45" spans="1:5" s="30" customFormat="1" x14ac:dyDescent="0.25">
      <c r="A45" s="26"/>
      <c r="B45" s="41"/>
      <c r="C45" s="42"/>
      <c r="D45" s="42"/>
      <c r="E45" s="42"/>
    </row>
    <row r="46" spans="1:5" s="52" customFormat="1" ht="12.75" x14ac:dyDescent="0.2">
      <c r="A46" s="51"/>
      <c r="B46" s="19" t="s">
        <v>151</v>
      </c>
      <c r="C46" s="144"/>
      <c r="D46" s="144"/>
      <c r="E46" s="144"/>
    </row>
    <row r="47" spans="1:5" s="30" customFormat="1" ht="48" outlineLevel="1" x14ac:dyDescent="0.25">
      <c r="A47" s="26"/>
      <c r="B47" s="45" t="s">
        <v>30</v>
      </c>
      <c r="C47" s="39" t="s">
        <v>318</v>
      </c>
      <c r="D47" s="39" t="s">
        <v>70</v>
      </c>
      <c r="E47" s="39" t="s">
        <v>126</v>
      </c>
    </row>
    <row r="48" spans="1:5" s="30" customFormat="1" ht="48" outlineLevel="1" x14ac:dyDescent="0.25">
      <c r="A48" s="26"/>
      <c r="B48" s="31" t="s">
        <v>31</v>
      </c>
      <c r="C48" s="32" t="s">
        <v>177</v>
      </c>
      <c r="D48" s="32" t="s">
        <v>71</v>
      </c>
      <c r="E48" s="32" t="s">
        <v>127</v>
      </c>
    </row>
    <row r="49" spans="1:5" s="30" customFormat="1" ht="48" outlineLevel="1" x14ac:dyDescent="0.25">
      <c r="A49" s="26"/>
      <c r="B49" s="31" t="s">
        <v>32</v>
      </c>
      <c r="C49" s="32" t="s">
        <v>178</v>
      </c>
      <c r="D49" s="32" t="s">
        <v>72</v>
      </c>
      <c r="E49" s="32" t="s">
        <v>119</v>
      </c>
    </row>
    <row r="50" spans="1:5" s="30" customFormat="1" ht="60" outlineLevel="1" x14ac:dyDescent="0.25">
      <c r="A50" s="26"/>
      <c r="B50" s="31" t="s">
        <v>33</v>
      </c>
      <c r="C50" s="32" t="s">
        <v>197</v>
      </c>
      <c r="D50" s="32" t="s">
        <v>73</v>
      </c>
      <c r="E50" s="32" t="s">
        <v>119</v>
      </c>
    </row>
    <row r="51" spans="1:5" s="30" customFormat="1" ht="96" outlineLevel="1" x14ac:dyDescent="0.25">
      <c r="A51" s="26"/>
      <c r="B51" s="31" t="s">
        <v>34</v>
      </c>
      <c r="C51" s="32" t="s">
        <v>179</v>
      </c>
      <c r="D51" s="32" t="s">
        <v>90</v>
      </c>
      <c r="E51" s="32" t="s">
        <v>128</v>
      </c>
    </row>
    <row r="52" spans="1:5" s="30" customFormat="1" ht="48" outlineLevel="1" x14ac:dyDescent="0.25">
      <c r="A52" s="26"/>
      <c r="B52" s="40" t="s">
        <v>35</v>
      </c>
      <c r="C52" s="37" t="s">
        <v>180</v>
      </c>
      <c r="D52" s="37" t="s">
        <v>80</v>
      </c>
      <c r="E52" s="37" t="s">
        <v>119</v>
      </c>
    </row>
    <row r="53" spans="1:5" s="30" customFormat="1" x14ac:dyDescent="0.25">
      <c r="A53" s="26"/>
      <c r="B53" s="41"/>
      <c r="C53" s="42"/>
      <c r="D53" s="42"/>
      <c r="E53" s="42"/>
    </row>
    <row r="54" spans="1:5" s="52" customFormat="1" ht="12.75" x14ac:dyDescent="0.2">
      <c r="A54" s="51"/>
      <c r="B54" s="19" t="s">
        <v>152</v>
      </c>
      <c r="C54" s="144"/>
      <c r="D54" s="144"/>
      <c r="E54" s="144"/>
    </row>
    <row r="55" spans="1:5" s="30" customFormat="1" ht="108" outlineLevel="1" x14ac:dyDescent="0.25">
      <c r="A55" s="26"/>
      <c r="B55" s="45" t="s">
        <v>36</v>
      </c>
      <c r="C55" s="39" t="s">
        <v>181</v>
      </c>
      <c r="D55" s="39" t="s">
        <v>52</v>
      </c>
      <c r="E55" s="39" t="s">
        <v>129</v>
      </c>
    </row>
    <row r="56" spans="1:5" s="30" customFormat="1" ht="48" outlineLevel="1" x14ac:dyDescent="0.25">
      <c r="A56" s="26"/>
      <c r="B56" s="31" t="s">
        <v>37</v>
      </c>
      <c r="C56" s="32" t="s">
        <v>182</v>
      </c>
      <c r="D56" s="32" t="s">
        <v>55</v>
      </c>
      <c r="E56" s="32" t="s">
        <v>130</v>
      </c>
    </row>
    <row r="57" spans="1:5" s="30" customFormat="1" ht="48" outlineLevel="1" x14ac:dyDescent="0.25">
      <c r="A57" s="26"/>
      <c r="B57" s="31" t="s">
        <v>38</v>
      </c>
      <c r="C57" s="32" t="s">
        <v>184</v>
      </c>
      <c r="D57" s="32" t="s">
        <v>53</v>
      </c>
      <c r="E57" s="32" t="s">
        <v>131</v>
      </c>
    </row>
    <row r="58" spans="1:5" s="30" customFormat="1" ht="48" outlineLevel="1" x14ac:dyDescent="0.25">
      <c r="A58" s="26"/>
      <c r="B58" s="31" t="s">
        <v>145</v>
      </c>
      <c r="C58" s="32" t="s">
        <v>183</v>
      </c>
      <c r="D58" s="32" t="s">
        <v>54</v>
      </c>
      <c r="E58" s="32" t="s">
        <v>122</v>
      </c>
    </row>
    <row r="59" spans="1:5" s="30" customFormat="1" ht="36" outlineLevel="1" x14ac:dyDescent="0.25">
      <c r="A59" s="26"/>
      <c r="B59" s="31" t="s">
        <v>39</v>
      </c>
      <c r="C59" s="32" t="s">
        <v>185</v>
      </c>
      <c r="D59" s="32" t="s">
        <v>81</v>
      </c>
      <c r="E59" s="32" t="s">
        <v>132</v>
      </c>
    </row>
    <row r="60" spans="1:5" s="29" customFormat="1" ht="48" outlineLevel="1" x14ac:dyDescent="0.25">
      <c r="A60" s="33"/>
      <c r="B60" s="53" t="s">
        <v>202</v>
      </c>
      <c r="C60" s="54" t="s">
        <v>186</v>
      </c>
      <c r="D60" s="54" t="s">
        <v>133</v>
      </c>
      <c r="E60" s="54" t="s">
        <v>134</v>
      </c>
    </row>
    <row r="61" spans="1:5" s="29" customFormat="1" x14ac:dyDescent="0.25">
      <c r="A61" s="33"/>
      <c r="B61" s="55"/>
      <c r="C61" s="56"/>
      <c r="D61" s="56"/>
      <c r="E61" s="56"/>
    </row>
    <row r="62" spans="1:5" s="52" customFormat="1" ht="12.75" x14ac:dyDescent="0.2">
      <c r="A62" s="51"/>
      <c r="B62" s="19" t="s">
        <v>153</v>
      </c>
      <c r="C62" s="144"/>
      <c r="D62" s="144"/>
      <c r="E62" s="144"/>
    </row>
    <row r="63" spans="1:5" s="30" customFormat="1" ht="36" outlineLevel="1" x14ac:dyDescent="0.25">
      <c r="A63" s="26"/>
      <c r="B63" s="45" t="s">
        <v>40</v>
      </c>
      <c r="C63" s="39" t="s">
        <v>194</v>
      </c>
      <c r="D63" s="39" t="s">
        <v>75</v>
      </c>
      <c r="E63" s="39" t="s">
        <v>135</v>
      </c>
    </row>
    <row r="64" spans="1:5" s="29" customFormat="1" ht="36" outlineLevel="1" x14ac:dyDescent="0.25">
      <c r="A64" s="33"/>
      <c r="B64" s="34" t="s">
        <v>200</v>
      </c>
      <c r="C64" s="35" t="s">
        <v>319</v>
      </c>
      <c r="D64" s="35" t="s">
        <v>136</v>
      </c>
      <c r="E64" s="35" t="s">
        <v>137</v>
      </c>
    </row>
    <row r="65" spans="1:5" s="30" customFormat="1" ht="60" outlineLevel="1" x14ac:dyDescent="0.25">
      <c r="A65" s="26"/>
      <c r="B65" s="31" t="s">
        <v>41</v>
      </c>
      <c r="C65" s="32" t="s">
        <v>187</v>
      </c>
      <c r="D65" s="32" t="s">
        <v>138</v>
      </c>
      <c r="E65" s="32" t="s">
        <v>139</v>
      </c>
    </row>
    <row r="66" spans="1:5" s="30" customFormat="1" ht="48" outlineLevel="1" x14ac:dyDescent="0.25">
      <c r="A66" s="26"/>
      <c r="B66" s="31" t="s">
        <v>42</v>
      </c>
      <c r="C66" s="32" t="s">
        <v>188</v>
      </c>
      <c r="D66" s="32" t="s">
        <v>59</v>
      </c>
      <c r="E66" s="32" t="s">
        <v>140</v>
      </c>
    </row>
    <row r="67" spans="1:5" s="30" customFormat="1" ht="60" outlineLevel="1" x14ac:dyDescent="0.25">
      <c r="A67" s="26"/>
      <c r="B67" s="40" t="s">
        <v>43</v>
      </c>
      <c r="C67" s="37" t="s">
        <v>189</v>
      </c>
      <c r="D67" s="37" t="s">
        <v>60</v>
      </c>
      <c r="E67" s="37" t="s">
        <v>141</v>
      </c>
    </row>
    <row r="68" spans="1:5" s="30" customFormat="1" x14ac:dyDescent="0.25">
      <c r="A68" s="26"/>
      <c r="B68" s="57"/>
      <c r="C68" s="58"/>
      <c r="D68" s="59"/>
      <c r="E68" s="59"/>
    </row>
    <row r="69" spans="1:5" s="30" customFormat="1" x14ac:dyDescent="0.25">
      <c r="A69" s="26"/>
      <c r="B69" s="60"/>
      <c r="C69" s="58"/>
      <c r="D69" s="59"/>
      <c r="E69" s="59"/>
    </row>
    <row r="70" spans="1:5" s="30" customFormat="1" x14ac:dyDescent="0.25">
      <c r="B70" s="60"/>
      <c r="C70" s="58"/>
      <c r="D70" s="59"/>
      <c r="E70" s="59"/>
    </row>
    <row r="71" spans="1:5" s="30" customFormat="1" x14ac:dyDescent="0.25">
      <c r="B71" s="60"/>
      <c r="C71" s="58"/>
      <c r="D71" s="59"/>
      <c r="E71" s="59"/>
    </row>
    <row r="72" spans="1:5" s="30" customFormat="1" x14ac:dyDescent="0.25">
      <c r="B72" s="60"/>
      <c r="C72" s="58"/>
      <c r="D72" s="59"/>
      <c r="E72" s="59"/>
    </row>
    <row r="73" spans="1:5" x14ac:dyDescent="0.25">
      <c r="B73" s="4"/>
      <c r="C73" s="7"/>
    </row>
    <row r="74" spans="1:5" x14ac:dyDescent="0.25">
      <c r="B74" s="4"/>
      <c r="C74" s="7"/>
    </row>
  </sheetData>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7D540-6E1D-442D-B077-11E6AA1465E8}">
  <dimension ref="A1:B17"/>
  <sheetViews>
    <sheetView showGridLines="0" workbookViewId="0"/>
  </sheetViews>
  <sheetFormatPr defaultRowHeight="15" x14ac:dyDescent="0.25"/>
  <cols>
    <col min="1" max="1" width="45.5703125" style="62" bestFit="1" customWidth="1"/>
  </cols>
  <sheetData>
    <row r="1" spans="1:2" x14ac:dyDescent="0.25">
      <c r="A1" s="63" t="s">
        <v>204</v>
      </c>
      <c r="B1" s="66"/>
    </row>
    <row r="2" spans="1:2" x14ac:dyDescent="0.25">
      <c r="A2" s="64" t="s">
        <v>205</v>
      </c>
      <c r="B2" s="66"/>
    </row>
    <row r="3" spans="1:2" x14ac:dyDescent="0.25">
      <c r="A3" s="64" t="s">
        <v>218</v>
      </c>
      <c r="B3" s="66"/>
    </row>
    <row r="4" spans="1:2" x14ac:dyDescent="0.25">
      <c r="A4" s="64" t="s">
        <v>206</v>
      </c>
      <c r="B4" s="66"/>
    </row>
    <row r="5" spans="1:2" x14ac:dyDescent="0.25">
      <c r="A5" s="64" t="s">
        <v>207</v>
      </c>
      <c r="B5" s="66"/>
    </row>
    <row r="6" spans="1:2" x14ac:dyDescent="0.25">
      <c r="A6" s="64" t="s">
        <v>208</v>
      </c>
      <c r="B6" s="66"/>
    </row>
    <row r="7" spans="1:2" x14ac:dyDescent="0.25">
      <c r="A7" s="64" t="s">
        <v>209</v>
      </c>
      <c r="B7" s="66"/>
    </row>
    <row r="8" spans="1:2" x14ac:dyDescent="0.25">
      <c r="A8" s="64" t="s">
        <v>210</v>
      </c>
      <c r="B8" s="66"/>
    </row>
    <row r="9" spans="1:2" x14ac:dyDescent="0.25">
      <c r="A9" s="64" t="s">
        <v>211</v>
      </c>
      <c r="B9" s="66"/>
    </row>
    <row r="10" spans="1:2" x14ac:dyDescent="0.25">
      <c r="A10" s="64" t="s">
        <v>212</v>
      </c>
      <c r="B10" s="66"/>
    </row>
    <row r="11" spans="1:2" x14ac:dyDescent="0.25">
      <c r="A11" s="64" t="s">
        <v>213</v>
      </c>
      <c r="B11" s="66"/>
    </row>
    <row r="12" spans="1:2" x14ac:dyDescent="0.25">
      <c r="A12" s="64" t="s">
        <v>214</v>
      </c>
      <c r="B12" s="66"/>
    </row>
    <row r="13" spans="1:2" x14ac:dyDescent="0.25">
      <c r="A13" s="64" t="s">
        <v>215</v>
      </c>
      <c r="B13" s="66"/>
    </row>
    <row r="14" spans="1:2" x14ac:dyDescent="0.25">
      <c r="A14" s="64" t="s">
        <v>216</v>
      </c>
      <c r="B14" s="66"/>
    </row>
    <row r="15" spans="1:2" x14ac:dyDescent="0.25">
      <c r="A15" s="65" t="s">
        <v>217</v>
      </c>
      <c r="B15" s="66"/>
    </row>
    <row r="16" spans="1:2" x14ac:dyDescent="0.25">
      <c r="B16" s="66"/>
    </row>
    <row r="17" spans="2:2" x14ac:dyDescent="0.25">
      <c r="B17" s="66"/>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QUESTIONÁRIO</vt:lpstr>
      <vt:lpstr>GLOSSÁRIO</vt:lpstr>
      <vt:lpstr>DETALHAMENTOS</vt:lpstr>
      <vt:lpstr>LISTA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Thamirys Milla Kozien</dc:creator>
  <cp:lastModifiedBy>Nádya Frauzino</cp:lastModifiedBy>
  <dcterms:created xsi:type="dcterms:W3CDTF">2020-11-06T14:10:14Z</dcterms:created>
  <dcterms:modified xsi:type="dcterms:W3CDTF">2021-09-01T03:08:50Z</dcterms:modified>
</cp:coreProperties>
</file>